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SOCIATION" sheetId="1" r:id="rId4"/>
  </sheets>
  <definedNames/>
  <calcPr/>
  <extLst>
    <ext uri="GoogleSheetsCustomDataVersion2">
      <go:sheetsCustomData xmlns:go="http://customooxmlschemas.google.com/" r:id="rId5" roundtripDataChecksum="8Yrj8oLeouWcw/DtT8+D/wkS+iQiwiY6518k0X1mEOU="/>
    </ext>
  </extLst>
</workbook>
</file>

<file path=xl/sharedStrings.xml><?xml version="1.0" encoding="utf-8"?>
<sst xmlns="http://schemas.openxmlformats.org/spreadsheetml/2006/main" count="46" uniqueCount="46">
  <si>
    <t>Valable du 06/01/2025 au 04/05/2025</t>
  </si>
  <si>
    <t>NOM :</t>
  </si>
  <si>
    <t>PRÉNOM :</t>
  </si>
  <si>
    <t>Nom ASSOCIATION</t>
  </si>
  <si>
    <t>AS SAFFRE BASKET</t>
  </si>
  <si>
    <t xml:space="preserve">Règlement : </t>
  </si>
  <si>
    <t>Par chèque libellé au nom de …….. À joindre au bon de commande</t>
  </si>
  <si>
    <t>DESIGNATION</t>
  </si>
  <si>
    <t>Poids Net</t>
  </si>
  <si>
    <t>Quantité</t>
  </si>
  <si>
    <r>
      <rPr>
        <rFont val="Calibri"/>
        <b/>
        <color rgb="FF632423"/>
        <sz val="10.0"/>
      </rPr>
      <t>Total €</t>
    </r>
    <r>
      <rPr>
        <rFont val="Calibri"/>
        <b/>
        <color rgb="FF632423"/>
        <sz val="6.0"/>
      </rPr>
      <t xml:space="preserve"> (TTC)</t>
    </r>
  </si>
  <si>
    <r>
      <rPr>
        <rFont val="Calibri"/>
        <color rgb="FF663300"/>
        <sz val="13.0"/>
      </rPr>
      <t>Madeleines Nature</t>
    </r>
    <r>
      <rPr>
        <rFont val="Calibri"/>
        <color rgb="FF663300"/>
        <sz val="10.0"/>
      </rPr>
      <t xml:space="preserve"> </t>
    </r>
    <r>
      <rPr>
        <rFont val="Calibri"/>
        <color rgb="FF663300"/>
        <sz val="8.0"/>
      </rPr>
      <t>(50 indiv.)</t>
    </r>
  </si>
  <si>
    <r>
      <rPr>
        <rFont val="Calibri"/>
        <color rgb="FF663300"/>
        <sz val="13.0"/>
      </rPr>
      <t>Madeleines ChocoLait</t>
    </r>
    <r>
      <rPr>
        <rFont val="Calibri"/>
        <color rgb="FF663300"/>
        <sz val="8.0"/>
      </rPr>
      <t xml:space="preserve"> (50 indiv.)</t>
    </r>
  </si>
  <si>
    <r>
      <rPr>
        <rFont val="Calibri"/>
        <color rgb="FF663300"/>
        <sz val="13.0"/>
      </rPr>
      <t>Madeleines ChocoNoir</t>
    </r>
    <r>
      <rPr>
        <rFont val="Calibri"/>
        <color rgb="FF663300"/>
        <sz val="11.0"/>
      </rPr>
      <t xml:space="preserve"> </t>
    </r>
    <r>
      <rPr>
        <rFont val="Calibri"/>
        <color rgb="FF663300"/>
        <sz val="8.0"/>
      </rPr>
      <t>(50 indiv.)</t>
    </r>
  </si>
  <si>
    <r>
      <rPr>
        <rFont val="Calibri"/>
        <color rgb="FF663300"/>
        <sz val="13.0"/>
      </rPr>
      <t>Madeleines Pépites</t>
    </r>
    <r>
      <rPr>
        <rFont val="Calibri"/>
        <color rgb="FF663300"/>
        <sz val="11.0"/>
      </rPr>
      <t xml:space="preserve"> </t>
    </r>
    <r>
      <rPr>
        <rFont val="Calibri"/>
        <color rgb="FF663300"/>
        <sz val="8.0"/>
      </rPr>
      <t>(50 indiv.)</t>
    </r>
  </si>
  <si>
    <r>
      <rPr>
        <rFont val="Calibri"/>
        <color rgb="FF663300"/>
        <sz val="13.0"/>
      </rPr>
      <t>Financiers Amandes</t>
    </r>
    <r>
      <rPr>
        <rFont val="Calibri"/>
        <color rgb="FF663300"/>
        <sz val="8.0"/>
      </rPr>
      <t xml:space="preserve"> (30 indiv.)</t>
    </r>
  </si>
  <si>
    <r>
      <rPr>
        <rFont val="Calibri"/>
        <color rgb="FF663300"/>
        <sz val="13.0"/>
      </rPr>
      <t xml:space="preserve">Fondants Citron </t>
    </r>
    <r>
      <rPr>
        <rFont val="Calibri"/>
        <color rgb="FF663300"/>
        <sz val="8.0"/>
      </rPr>
      <t>(30 indiv.)</t>
    </r>
  </si>
  <si>
    <r>
      <rPr>
        <rFont val="Calibri"/>
        <color rgb="FF663300"/>
        <sz val="13.0"/>
      </rPr>
      <t xml:space="preserve">Moelleux Chocolat </t>
    </r>
    <r>
      <rPr>
        <rFont val="Calibri"/>
        <color rgb="FF663300"/>
        <sz val="8.0"/>
      </rPr>
      <t>(30 indiv.)</t>
    </r>
  </si>
  <si>
    <r>
      <rPr>
        <rFont val="Calibri"/>
        <color rgb="FF663300"/>
        <sz val="13.0"/>
      </rPr>
      <t xml:space="preserve">Lingots Poire ChocoNoir </t>
    </r>
    <r>
      <rPr>
        <rFont val="Calibri"/>
        <color rgb="FF663300"/>
        <sz val="8.0"/>
      </rPr>
      <t>(25 indiv.)</t>
    </r>
  </si>
  <si>
    <r>
      <rPr>
        <rFont val="Calibri"/>
        <color rgb="FF663300"/>
        <sz val="13.0"/>
      </rPr>
      <t>Génois ChocoLait</t>
    </r>
    <r>
      <rPr>
        <rFont val="Calibri"/>
        <color rgb="FF663300"/>
        <sz val="8.0"/>
      </rPr>
      <t xml:space="preserve"> (30 indiv.)</t>
    </r>
  </si>
  <si>
    <r>
      <rPr>
        <rFont val="Calibri"/>
        <color rgb="FF663300"/>
        <sz val="13.0"/>
      </rPr>
      <t xml:space="preserve">Cakes Fruits </t>
    </r>
    <r>
      <rPr>
        <rFont val="Calibri"/>
        <color rgb="FF663300"/>
        <sz val="8.0"/>
      </rPr>
      <t>(20 indiv.)</t>
    </r>
  </si>
  <si>
    <r>
      <rPr>
        <rFont val="Calibri"/>
        <b/>
        <color rgb="FF663300"/>
        <sz val="13.0"/>
      </rPr>
      <t>Bijou Abricot</t>
    </r>
    <r>
      <rPr>
        <rFont val="Calibri"/>
        <b/>
        <color rgb="FF663300"/>
        <sz val="8.0"/>
      </rPr>
      <t xml:space="preserve"> (20 indiv.)</t>
    </r>
    <r>
      <rPr>
        <rFont val="Calibri"/>
        <b/>
        <color rgb="FF663300"/>
        <sz val="9.0"/>
      </rPr>
      <t xml:space="preserve">     </t>
    </r>
    <r>
      <rPr>
        <rFont val="Calibri"/>
        <b/>
        <color rgb="FF663300"/>
        <sz val="10.0"/>
      </rPr>
      <t xml:space="preserve">   </t>
    </r>
  </si>
  <si>
    <r>
      <rPr>
        <rFont val="Calibri"/>
        <color rgb="FF663300"/>
        <sz val="13.0"/>
      </rPr>
      <t xml:space="preserve">Bijou Caramel ChocoLait </t>
    </r>
    <r>
      <rPr>
        <rFont val="Calibri"/>
        <color rgb="FF663300"/>
        <sz val="8.0"/>
      </rPr>
      <t>(20 indiv.)</t>
    </r>
  </si>
  <si>
    <r>
      <rPr>
        <rFont val="Calibri"/>
        <color rgb="FF663300"/>
        <sz val="13.0"/>
      </rPr>
      <t xml:space="preserve">Bijou Cacao </t>
    </r>
    <r>
      <rPr>
        <rFont val="Calibri"/>
        <color rgb="FF663300"/>
        <sz val="8.0"/>
      </rPr>
      <t>(20 indiv.)</t>
    </r>
  </si>
  <si>
    <r>
      <rPr>
        <rFont val="Calibri"/>
        <color rgb="FF663300"/>
        <sz val="13.0"/>
      </rPr>
      <t>Farandole de Madeleines</t>
    </r>
    <r>
      <rPr>
        <rFont val="Calibri"/>
        <color rgb="FF663300"/>
        <sz val="8.0"/>
      </rPr>
      <t xml:space="preserve">(30 indiv.) </t>
    </r>
  </si>
  <si>
    <r>
      <rPr>
        <rFont val="Calibri"/>
        <color rgb="FF663300"/>
        <sz val="13.0"/>
      </rPr>
      <t>Panaché de Bijou Fruits</t>
    </r>
    <r>
      <rPr>
        <rFont val="Calibri"/>
        <color rgb="FF663300"/>
        <sz val="8.0"/>
      </rPr>
      <t xml:space="preserve"> (30 indiv.) </t>
    </r>
  </si>
  <si>
    <r>
      <rPr>
        <rFont val="Calibri"/>
        <color rgb="FF663300"/>
        <sz val="13.0"/>
      </rPr>
      <t>Bouquet de Pâtisseries</t>
    </r>
    <r>
      <rPr>
        <rFont val="Calibri"/>
        <color rgb="FF663300"/>
        <sz val="8.0"/>
      </rPr>
      <t xml:space="preserve"> (30 indiv.) </t>
    </r>
  </si>
  <si>
    <r>
      <rPr>
        <rFont val="Calibri"/>
        <color rgb="FF663300"/>
        <sz val="13.0"/>
      </rPr>
      <t xml:space="preserve">Méli-Mélo de Biscuits </t>
    </r>
    <r>
      <rPr>
        <rFont val="Calibri"/>
        <color rgb="FF663300"/>
        <sz val="8.0"/>
      </rPr>
      <t xml:space="preserve">(46x2) </t>
    </r>
  </si>
  <si>
    <r>
      <rPr>
        <rFont val="Calibri"/>
        <color rgb="FF663300"/>
        <sz val="13.0"/>
      </rPr>
      <t>Galettes</t>
    </r>
    <r>
      <rPr>
        <rFont val="Calibri"/>
        <color rgb="FF663300"/>
        <sz val="8.0"/>
      </rPr>
      <t xml:space="preserve"> (48x2)</t>
    </r>
  </si>
  <si>
    <r>
      <rPr>
        <rFont val="Calibri"/>
        <color rgb="FF663300"/>
        <sz val="13.0"/>
      </rPr>
      <t>Rolinettes ChocoNoisettes</t>
    </r>
    <r>
      <rPr>
        <rFont val="Calibri"/>
        <color rgb="FF663300"/>
        <sz val="8.0"/>
      </rPr>
      <t xml:space="preserve"> (45x2)</t>
    </r>
  </si>
  <si>
    <r>
      <rPr>
        <rFont val="Calibri"/>
        <color rgb="FF663300"/>
        <sz val="13.0"/>
      </rPr>
      <t xml:space="preserve">Sablés Viennois </t>
    </r>
    <r>
      <rPr>
        <rFont val="Calibri"/>
        <color rgb="FF663300"/>
        <sz val="8.0"/>
      </rPr>
      <t xml:space="preserve">(32x2) </t>
    </r>
  </si>
  <si>
    <r>
      <rPr>
        <rFont val="Calibri"/>
        <b/>
        <color rgb="FF663300"/>
        <sz val="13.0"/>
      </rPr>
      <t xml:space="preserve">P'tit Dej ChocoCroustill' </t>
    </r>
    <r>
      <rPr>
        <rFont val="Calibri"/>
        <b/>
        <color rgb="FF663300"/>
        <sz val="8.0"/>
      </rPr>
      <t>(24x2)</t>
    </r>
  </si>
  <si>
    <r>
      <rPr>
        <rFont val="Calibri"/>
        <color rgb="FF663300"/>
        <sz val="13.0"/>
      </rPr>
      <t xml:space="preserve">Brins Framboise </t>
    </r>
    <r>
      <rPr>
        <rFont val="Calibri"/>
        <color rgb="FF663300"/>
        <sz val="8.0"/>
      </rPr>
      <t>(7x7)</t>
    </r>
  </si>
  <si>
    <r>
      <rPr>
        <rFont val="Calibri"/>
        <b/>
        <color rgb="FF663300"/>
        <sz val="13.0"/>
      </rPr>
      <t xml:space="preserve">Trésor NoisetteChoco </t>
    </r>
    <r>
      <rPr>
        <rFont val="Calibri"/>
        <b/>
        <color rgb="FF663300"/>
        <sz val="8.0"/>
      </rPr>
      <t>(18x2)</t>
    </r>
  </si>
  <si>
    <r>
      <rPr>
        <rFont val="Calibri"/>
        <color rgb="FF663300"/>
        <sz val="13.0"/>
      </rPr>
      <t xml:space="preserve">Boîte collector Mad. ChocoNoir </t>
    </r>
    <r>
      <rPr>
        <rFont val="Calibri"/>
        <color rgb="FF663300"/>
        <sz val="8.0"/>
      </rPr>
      <t>(12 indiv.)</t>
    </r>
  </si>
  <si>
    <r>
      <rPr>
        <rFont val="Calibri"/>
        <color rgb="FF663300"/>
        <sz val="13.0"/>
      </rPr>
      <t xml:space="preserve">Madeleines Ecrin </t>
    </r>
    <r>
      <rPr>
        <rFont val="Calibri"/>
        <color rgb="FF663300"/>
        <sz val="8.0"/>
      </rPr>
      <t>(x20)</t>
    </r>
  </si>
  <si>
    <r>
      <rPr>
        <rFont val="Calibri"/>
        <color rgb="FF663300"/>
        <sz val="13.0"/>
      </rPr>
      <t xml:space="preserve">Madeleines Miel Cannelle </t>
    </r>
    <r>
      <rPr>
        <rFont val="Calibri"/>
        <color rgb="FF663300"/>
        <sz val="8.0"/>
      </rPr>
      <t>(x20)</t>
    </r>
  </si>
  <si>
    <r>
      <rPr>
        <rFont val="Calibri"/>
        <color rgb="FF663300"/>
        <sz val="13.0"/>
      </rPr>
      <t xml:space="preserve">Cakes Raisins </t>
    </r>
    <r>
      <rPr>
        <rFont val="Calibri"/>
        <color rgb="FF663300"/>
        <sz val="8.0"/>
      </rPr>
      <t>(x30)</t>
    </r>
  </si>
  <si>
    <r>
      <rPr>
        <rFont val="Calibri"/>
        <color rgb="FF663300"/>
        <sz val="13.0"/>
      </rPr>
      <t xml:space="preserve">ShowCoco </t>
    </r>
    <r>
      <rPr>
        <rFont val="Calibri"/>
        <color rgb="FF663300"/>
        <sz val="8.0"/>
      </rPr>
      <t>(x25)</t>
    </r>
  </si>
  <si>
    <r>
      <rPr>
        <rFont val="Calibri"/>
        <color rgb="FF663300"/>
        <sz val="13.0"/>
      </rPr>
      <t xml:space="preserve">Bijou Banane ChocoNoir </t>
    </r>
    <r>
      <rPr>
        <rFont val="Calibri"/>
        <color rgb="FF663300"/>
        <sz val="8.0"/>
      </rPr>
      <t>(x20)</t>
    </r>
  </si>
  <si>
    <r>
      <rPr>
        <rFont val="Calibri"/>
        <color rgb="FF663300"/>
        <sz val="13.0"/>
      </rPr>
      <t xml:space="preserve">Brins ChocoCaramel </t>
    </r>
    <r>
      <rPr>
        <rFont val="Calibri"/>
        <color rgb="FF663300"/>
        <sz val="8.0"/>
      </rPr>
      <t>(4x6)</t>
    </r>
  </si>
  <si>
    <r>
      <rPr>
        <rFont val="Calibri"/>
        <color rgb="FF663300"/>
        <sz val="13.0"/>
      </rPr>
      <t xml:space="preserve">Coffret Madeleines Caramel ChocoLait </t>
    </r>
    <r>
      <rPr>
        <rFont val="Calibri"/>
        <color rgb="FF663300"/>
        <sz val="8.0"/>
      </rPr>
      <t>(x18)</t>
    </r>
  </si>
  <si>
    <r>
      <rPr>
        <rFont val="Calibri"/>
        <color rgb="FF663300"/>
        <sz val="13.0"/>
      </rPr>
      <t xml:space="preserve">Coffret ChocoSablés </t>
    </r>
    <r>
      <rPr>
        <rFont val="Calibri"/>
        <color rgb="FF663300"/>
        <sz val="8.0"/>
      </rPr>
      <t>(15x2)</t>
    </r>
  </si>
  <si>
    <t xml:space="preserve">Amandes Cacaotées &amp; Croustilles </t>
  </si>
  <si>
    <t>Fritures ChocoLait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</si>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</sst>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#,##0.0\ [$€-1]"/>
    <numFmt numFmtId="166" formatCode="000&quot; g  &quot;"/>
    <numFmt numFmtId="167" formatCode="#,##0.00\ [$€-1]"/>
    <numFmt numFmtId="168" formatCode="&quot;(&quot;#,##0.00\ [$€-1]&quot;/kg)&quot;"/>
    <numFmt numFmtId="169" formatCode="#,##0.00\ [$€-1];[Red]\-#,##0.00\ [$€-1]"/>
    <numFmt numFmtId="170" formatCode="#,##0.00\ &quot;F&quot;;[Red]\-#,##0.00\ &quot;F&quot;"/>
  </numFmts>
  <fonts count="36">
    <font>
      <sz val="11.0"/>
      <color theme="1"/>
      <name val="Calibri"/>
      <scheme val="minor"/>
    </font>
    <font>
      <b/>
      <sz val="22.0"/>
      <color rgb="FF800000"/>
      <name val="Calibri"/>
    </font>
    <font/>
    <font>
      <sz val="11.0"/>
      <color theme="1"/>
      <name val="Calibri"/>
    </font>
    <font>
      <b/>
      <sz val="12.0"/>
      <color rgb="FF800000"/>
      <name val="Calibri"/>
    </font>
    <font>
      <sz val="10.0"/>
      <color rgb="FF800000"/>
      <name val="Calibri"/>
    </font>
    <font>
      <sz val="11.0"/>
      <color rgb="FF800000"/>
      <name val="Calibri"/>
    </font>
    <font>
      <sz val="9.0"/>
      <color rgb="FF800000"/>
      <name val="Calibri"/>
    </font>
    <font>
      <sz val="7.0"/>
      <color rgb="FF800000"/>
      <name val="Calibri"/>
    </font>
    <font>
      <b/>
      <sz val="11.0"/>
      <color rgb="FF800000"/>
      <name val="Calibri"/>
    </font>
    <font>
      <i/>
      <sz val="11.0"/>
      <color rgb="FF800000"/>
      <name val="Calibri"/>
    </font>
    <font>
      <sz val="8.0"/>
      <color rgb="FF800000"/>
      <name val="Calibri"/>
    </font>
    <font>
      <b/>
      <sz val="10.0"/>
      <color rgb="FF632423"/>
      <name val="Calibri"/>
    </font>
    <font>
      <b/>
      <sz val="10.0"/>
      <color rgb="FF663300"/>
      <name val="Calibri"/>
    </font>
    <font>
      <sz val="13.0"/>
      <color rgb="FF663300"/>
      <name val="Calibri"/>
    </font>
    <font>
      <sz val="10.0"/>
      <color rgb="FF663300"/>
      <name val="Calibri"/>
    </font>
    <font>
      <b/>
      <sz val="11.0"/>
      <color rgb="FF663300"/>
      <name val="Calibri"/>
    </font>
    <font>
      <sz val="8.0"/>
      <color rgb="FF663300"/>
      <name val="Calibri"/>
    </font>
    <font>
      <b/>
      <sz val="12.0"/>
      <color rgb="FF663300"/>
      <name val="Calibri"/>
    </font>
    <font>
      <sz val="12.0"/>
      <color rgb="FF663300"/>
      <name val="Calibri"/>
    </font>
    <font>
      <b/>
      <sz val="13.0"/>
      <color rgb="FF663300"/>
      <name val="Calibri"/>
    </font>
    <font>
      <b/>
      <sz val="11.0"/>
      <color theme="1"/>
      <name val="Calibri"/>
    </font>
    <font>
      <sz val="12.0"/>
      <color rgb="FF632423"/>
      <name val="Calibri"/>
    </font>
    <font>
      <sz val="10.0"/>
      <color rgb="FF632423"/>
      <name val="Calibri"/>
    </font>
    <font>
      <sz val="8.0"/>
      <color rgb="FF632423"/>
      <name val="Calibri"/>
    </font>
    <font>
      <b/>
      <sz val="12.0"/>
      <color rgb="FF632423"/>
      <name val="Calibri"/>
    </font>
    <font>
      <sz val="11.0"/>
      <color rgb="FF663300"/>
      <name val="Calibri"/>
    </font>
    <font>
      <sz val="6.0"/>
      <color rgb="FF632423"/>
      <name val="Times New Roman"/>
    </font>
    <font>
      <sz val="10.0"/>
      <color rgb="FF632423"/>
      <name val="Times New Roman"/>
    </font>
    <font>
      <b/>
      <sz val="14.0"/>
      <color rgb="FFFFFFFF"/>
      <name val="Calibri"/>
    </font>
    <font>
      <b/>
      <sz val="14.0"/>
      <color rgb="FF632423"/>
      <name val="Calibri"/>
    </font>
    <font>
      <sz val="18.0"/>
      <color rgb="FF632423"/>
      <name val="Calibri"/>
    </font>
    <font>
      <b/>
      <sz val="10.0"/>
      <color rgb="FF632423"/>
      <name val="Times New Roman"/>
    </font>
    <font>
      <sz val="16.0"/>
      <color rgb="FF632423"/>
      <name val="Noto Sans Symbols"/>
    </font>
    <font>
      <b/>
      <sz val="9.0"/>
      <color rgb="FF632423"/>
      <name val="Calibri"/>
    </font>
    <font>
      <sz val="16.0"/>
      <color rgb="FF632423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8CC643"/>
        <bgColor rgb="FF8CC643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</fills>
  <borders count="98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/>
      <top/>
      <bottom style="thin">
        <color rgb="FF800000"/>
      </bottom>
    </border>
    <border>
      <top/>
      <bottom style="thin">
        <color rgb="FF800000"/>
      </bottom>
    </border>
    <border>
      <right/>
      <top/>
      <bottom style="thin">
        <color rgb="FF800000"/>
      </bottom>
    </border>
    <border>
      <left/>
      <top style="thin">
        <color rgb="FF800000"/>
      </top>
      <bottom style="thin">
        <color rgb="FF800000"/>
      </bottom>
    </border>
    <border>
      <top style="thin">
        <color rgb="FF800000"/>
      </top>
      <bottom style="thin">
        <color rgb="FF800000"/>
      </bottom>
    </border>
    <border>
      <right/>
      <top style="thin">
        <color rgb="FF800000"/>
      </top>
      <bottom style="thin">
        <color rgb="FF800000"/>
      </bottom>
    </border>
    <border>
      <left/>
      <right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 style="medium">
        <color rgb="FF000000"/>
      </top>
      <bottom/>
    </border>
    <border>
      <left/>
      <top/>
      <bottom style="thin">
        <color rgb="FFFF99CC"/>
      </bottom>
    </border>
    <border>
      <top/>
      <bottom style="thin">
        <color rgb="FFFF99CC"/>
      </bottom>
    </border>
    <border>
      <right/>
      <top/>
      <bottom style="thin">
        <color rgb="FFFF99CC"/>
      </bottom>
    </border>
    <border>
      <left style="medium">
        <color rgb="FF632423"/>
      </left>
      <right style="thin">
        <color rgb="FF632423"/>
      </right>
      <top style="medium">
        <color rgb="FF632423"/>
      </top>
      <bottom style="medium">
        <color rgb="FF632423"/>
      </bottom>
    </border>
    <border>
      <left/>
      <top style="medium">
        <color rgb="FF800000"/>
      </top>
      <bottom style="medium">
        <color rgb="FF800000"/>
      </bottom>
    </border>
    <border>
      <top style="medium">
        <color rgb="FF800000"/>
      </top>
      <bottom style="medium">
        <color rgb="FF800000"/>
      </bottom>
    </border>
    <border>
      <right style="thin">
        <color rgb="FF800000"/>
      </right>
      <top style="medium">
        <color rgb="FF800000"/>
      </top>
      <bottom style="medium">
        <color rgb="FF800000"/>
      </bottom>
    </border>
    <border>
      <left style="thin">
        <color rgb="FF800000"/>
      </left>
      <top style="medium">
        <color rgb="FF800000"/>
      </top>
      <bottom style="medium">
        <color rgb="FF800000"/>
      </bottom>
    </border>
    <border>
      <left style="thin">
        <color rgb="FF800000"/>
      </left>
      <top style="medium">
        <color rgb="FF800000"/>
      </top>
    </border>
    <border>
      <top style="medium">
        <color rgb="FF800000"/>
      </top>
    </border>
    <border>
      <right style="thin">
        <color rgb="FF800000"/>
      </right>
      <top style="medium">
        <color rgb="FF800000"/>
      </top>
    </border>
    <border>
      <right style="medium">
        <color rgb="FF800000"/>
      </right>
      <top style="medium">
        <color rgb="FF800000"/>
      </top>
      <bottom style="medium">
        <color rgb="FF800000"/>
      </bottom>
    </border>
    <border>
      <left style="medium">
        <color rgb="FF800000"/>
      </left>
      <right style="thin">
        <color rgb="FF800000"/>
      </right>
      <top style="medium">
        <color rgb="FF800000"/>
      </top>
      <bottom style="hair">
        <color rgb="FF800000"/>
      </bottom>
    </border>
    <border>
      <left style="thin">
        <color rgb="FF800000"/>
      </left>
      <top style="medium">
        <color rgb="FF800000"/>
      </top>
      <bottom style="hair">
        <color rgb="FF800000"/>
      </bottom>
    </border>
    <border>
      <top style="medium">
        <color rgb="FF800000"/>
      </top>
      <bottom style="hair">
        <color rgb="FF800000"/>
      </bottom>
    </border>
    <border>
      <right style="thin">
        <color rgb="FF800000"/>
      </right>
      <top style="medium">
        <color rgb="FF800000"/>
      </top>
      <bottom style="hair">
        <color rgb="FF8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800000"/>
      </right>
      <top style="medium">
        <color rgb="FF800000"/>
      </top>
      <bottom style="hair">
        <color rgb="FF800000"/>
      </bottom>
    </border>
    <border>
      <left style="medium">
        <color rgb="FF800000"/>
      </left>
      <right style="thin">
        <color rgb="FF800000"/>
      </right>
      <top style="hair">
        <color rgb="FF800000"/>
      </top>
      <bottom style="hair">
        <color rgb="FF800000"/>
      </bottom>
    </border>
    <border>
      <left style="thin">
        <color rgb="FF800000"/>
      </left>
      <top style="hair">
        <color rgb="FF800000"/>
      </top>
      <bottom style="hair">
        <color rgb="FF800000"/>
      </bottom>
    </border>
    <border>
      <top style="hair">
        <color rgb="FF800000"/>
      </top>
      <bottom style="hair">
        <color rgb="FF800000"/>
      </bottom>
    </border>
    <border>
      <right style="thin">
        <color rgb="FF800000"/>
      </right>
      <top style="hair">
        <color rgb="FF800000"/>
      </top>
      <bottom style="hair">
        <color rgb="FF800000"/>
      </bottom>
    </border>
    <border>
      <left style="medium">
        <color rgb="FF800000"/>
      </left>
      <top style="hair">
        <color rgb="FF800000"/>
      </top>
      <bottom style="hair">
        <color rgb="FF800000"/>
      </bottom>
    </border>
    <border>
      <right style="medium">
        <color rgb="FF800000"/>
      </right>
      <top style="hair">
        <color rgb="FF800000"/>
      </top>
      <bottom style="hair">
        <color rgb="FF800000"/>
      </bottom>
    </border>
    <border>
      <left style="medium">
        <color rgb="FF800000"/>
      </left>
      <right style="thin">
        <color rgb="FF800000"/>
      </right>
      <top style="hair">
        <color rgb="FF800000"/>
      </top>
      <bottom style="thin">
        <color rgb="FF000000"/>
      </bottom>
    </border>
    <border>
      <left style="thin">
        <color rgb="FF800000"/>
      </left>
      <top style="hair">
        <color rgb="FF800000"/>
      </top>
      <bottom style="thin">
        <color rgb="FF000000"/>
      </bottom>
    </border>
    <border>
      <top style="hair">
        <color rgb="FF800000"/>
      </top>
      <bottom style="thin">
        <color rgb="FF000000"/>
      </bottom>
    </border>
    <border>
      <right style="thin">
        <color rgb="FF800000"/>
      </right>
      <top style="hair">
        <color rgb="FF800000"/>
      </top>
      <bottom style="thin">
        <color rgb="FF000000"/>
      </bottom>
    </border>
    <border>
      <left style="medium">
        <color rgb="FF800000"/>
      </left>
      <top style="hair">
        <color rgb="FF800000"/>
      </top>
      <bottom style="thin">
        <color rgb="FF000000"/>
      </bottom>
    </border>
    <border>
      <top style="hair">
        <color rgb="FF800000"/>
      </top>
      <bottom style="thin">
        <color rgb="FF800000"/>
      </bottom>
    </border>
    <border>
      <right style="thin">
        <color rgb="FF800000"/>
      </right>
      <top style="hair">
        <color rgb="FF800000"/>
      </top>
      <bottom style="thin">
        <color rgb="FF800000"/>
      </bottom>
    </border>
    <border>
      <left style="thin">
        <color rgb="FF800000"/>
      </left>
      <top style="hair">
        <color rgb="FF800000"/>
      </top>
      <bottom style="thin">
        <color rgb="FF800000"/>
      </bottom>
    </border>
    <border>
      <right style="medium">
        <color rgb="FF800000"/>
      </right>
      <top style="hair">
        <color rgb="FF800000"/>
      </top>
      <bottom style="thin">
        <color rgb="FF800000"/>
      </bottom>
    </border>
    <border>
      <left style="medium">
        <color rgb="FF800000"/>
      </left>
      <right style="thin">
        <color rgb="FF800000"/>
      </right>
      <bottom style="hair">
        <color rgb="FF800000"/>
      </bottom>
    </border>
    <border>
      <left style="thin">
        <color rgb="FF800000"/>
      </left>
      <bottom style="hair">
        <color rgb="FF800000"/>
      </bottom>
    </border>
    <border>
      <bottom style="hair">
        <color rgb="FF800000"/>
      </bottom>
    </border>
    <border>
      <right style="thin">
        <color rgb="FF800000"/>
      </right>
      <bottom style="hair">
        <color rgb="FF800000"/>
      </bottom>
    </border>
    <border>
      <left style="medium">
        <color rgb="FF800000"/>
      </left>
      <bottom style="hair">
        <color rgb="FF800000"/>
      </bottom>
    </border>
    <border>
      <top style="thin">
        <color rgb="FF800000"/>
      </top>
      <bottom style="hair">
        <color rgb="FF800000"/>
      </bottom>
    </border>
    <border>
      <right style="thin">
        <color rgb="FF800000"/>
      </right>
      <top style="thin">
        <color rgb="FF800000"/>
      </top>
      <bottom style="hair">
        <color rgb="FF800000"/>
      </bottom>
    </border>
    <border>
      <left style="thin">
        <color rgb="FF800000"/>
      </left>
      <top style="thin">
        <color rgb="FF800000"/>
      </top>
      <bottom style="hair">
        <color rgb="FF800000"/>
      </bottom>
    </border>
    <border>
      <right style="medium">
        <color rgb="FF800000"/>
      </right>
      <top style="thin">
        <color rgb="FF800000"/>
      </top>
      <bottom style="hair">
        <color rgb="FF800000"/>
      </bottom>
    </border>
    <border>
      <left style="medium">
        <color rgb="FF800000"/>
      </left>
      <right style="thin">
        <color rgb="FF800000"/>
      </right>
      <top/>
      <bottom style="hair">
        <color rgb="FF800000"/>
      </bottom>
    </border>
    <border>
      <left style="thin">
        <color rgb="FF800000"/>
      </left>
      <top/>
      <bottom style="hair">
        <color rgb="FF800000"/>
      </bottom>
    </border>
    <border>
      <top/>
      <bottom style="hair">
        <color rgb="FF800000"/>
      </bottom>
    </border>
    <border>
      <right style="thin">
        <color rgb="FF800000"/>
      </right>
      <top/>
      <bottom style="hair">
        <color rgb="FF800000"/>
      </bottom>
    </border>
    <border>
      <left style="medium">
        <color rgb="FF800000"/>
      </left>
      <top/>
      <bottom style="hair">
        <color rgb="FF800000"/>
      </bottom>
    </border>
    <border>
      <left style="medium">
        <color rgb="FF800000"/>
      </left>
      <right style="thin">
        <color rgb="FF800000"/>
      </right>
      <top style="hair">
        <color rgb="FF800000"/>
      </top>
      <bottom style="medium">
        <color rgb="FF800000"/>
      </bottom>
    </border>
    <border>
      <left style="thin">
        <color rgb="FF800000"/>
      </left>
      <top style="hair">
        <color rgb="FF800000"/>
      </top>
      <bottom style="medium">
        <color rgb="FF800000"/>
      </bottom>
    </border>
    <border>
      <top style="hair">
        <color rgb="FF800000"/>
      </top>
      <bottom style="medium">
        <color rgb="FF800000"/>
      </bottom>
    </border>
    <border>
      <right style="thin">
        <color rgb="FF800000"/>
      </right>
      <top style="hair">
        <color rgb="FF800000"/>
      </top>
      <bottom style="medium">
        <color rgb="FF800000"/>
      </bottom>
    </border>
    <border>
      <left style="medium">
        <color rgb="FF800000"/>
      </left>
      <top style="hair">
        <color rgb="FF800000"/>
      </top>
      <bottom style="medium">
        <color rgb="FF800000"/>
      </bottom>
    </border>
    <border>
      <right style="medium">
        <color rgb="FF800000"/>
      </right>
      <top style="hair">
        <color rgb="FF800000"/>
      </top>
      <bottom style="medium">
        <color rgb="FF800000"/>
      </bottom>
    </border>
    <border>
      <left/>
      <top style="medium">
        <color rgb="FF800000"/>
      </top>
      <bottom/>
    </border>
    <border>
      <top style="medium">
        <color rgb="FF800000"/>
      </top>
      <bottom/>
    </border>
    <border>
      <right/>
      <top style="medium">
        <color rgb="FF800000"/>
      </top>
      <bottom/>
    </border>
    <border>
      <left/>
      <bottom/>
    </border>
    <border>
      <right/>
      <bottom/>
    </border>
    <border>
      <left/>
      <right/>
      <top/>
      <bottom style="thin">
        <color rgb="FF000000"/>
      </bottom>
    </border>
    <border>
      <left/>
      <top/>
      <bottom style="medium">
        <color rgb="FF800000"/>
      </bottom>
    </border>
    <border>
      <top/>
      <bottom style="medium">
        <color rgb="FF800000"/>
      </bottom>
    </border>
    <border>
      <right/>
      <top/>
      <bottom style="medium">
        <color rgb="FF800000"/>
      </bottom>
    </border>
    <border>
      <left/>
      <top/>
    </border>
    <border>
      <right/>
      <top/>
    </border>
    <border>
      <left style="medium">
        <color rgb="FF663300"/>
      </left>
      <right style="thin">
        <color rgb="FF800000"/>
      </right>
      <top style="medium">
        <color rgb="FF663300"/>
      </top>
      <bottom style="hair">
        <color rgb="FF800000"/>
      </bottom>
    </border>
    <border>
      <left style="thin">
        <color rgb="FF800000"/>
      </left>
      <top style="medium">
        <color rgb="FF663300"/>
      </top>
      <bottom style="hair">
        <color rgb="FF800000"/>
      </bottom>
    </border>
    <border>
      <top style="medium">
        <color rgb="FF663300"/>
      </top>
      <bottom style="hair">
        <color rgb="FF800000"/>
      </bottom>
    </border>
    <border>
      <right style="thin">
        <color rgb="FF800000"/>
      </right>
      <top style="medium">
        <color rgb="FF663300"/>
      </top>
      <bottom style="hair">
        <color rgb="FF800000"/>
      </bottom>
    </border>
    <border>
      <left style="medium">
        <color rgb="FF663300"/>
      </left>
      <right style="thin">
        <color rgb="FF800000"/>
      </right>
      <top style="hair">
        <color rgb="FF800000"/>
      </top>
      <bottom style="hair">
        <color rgb="FF800000"/>
      </bottom>
    </border>
    <border>
      <left style="medium">
        <color rgb="FF663300"/>
      </left>
      <right style="thin">
        <color rgb="FF800000"/>
      </right>
      <top style="hair">
        <color rgb="FF800000"/>
      </top>
      <bottom style="medium">
        <color rgb="FF663300"/>
      </bottom>
    </border>
    <border>
      <left style="thin">
        <color rgb="FF800000"/>
      </left>
      <top style="hair">
        <color rgb="FF800000"/>
      </top>
      <bottom style="medium">
        <color rgb="FF663300"/>
      </bottom>
    </border>
    <border>
      <top style="hair">
        <color rgb="FF800000"/>
      </top>
      <bottom style="medium">
        <color rgb="FF663300"/>
      </bottom>
    </border>
    <border>
      <right style="thin">
        <color rgb="FF800000"/>
      </right>
      <top style="hair">
        <color rgb="FF800000"/>
      </top>
      <bottom style="medium">
        <color rgb="FF663300"/>
      </bottom>
    </border>
    <border>
      <top/>
    </border>
    <border>
      <bottom/>
    </border>
    <border>
      <left/>
      <right/>
      <top/>
    </border>
  </borders>
  <cellStyleXfs count="1">
    <xf borderId="0" fillId="0" fontId="0" numFmtId="0" applyAlignment="1" applyFont="1"/>
  </cellStyleXfs>
  <cellXfs count="2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4" fillId="3" fontId="1" numFmtId="0" xfId="0" applyAlignment="1" applyBorder="1" applyFont="1">
      <alignment horizontal="center" vertical="center"/>
    </xf>
    <xf borderId="5" fillId="3" fontId="4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4" fillId="3" fontId="5" numFmtId="0" xfId="0" applyBorder="1" applyFont="1"/>
    <xf borderId="4" fillId="3" fontId="6" numFmtId="0" xfId="0" applyAlignment="1" applyBorder="1" applyFont="1">
      <alignment horizontal="right"/>
    </xf>
    <xf borderId="8" fillId="0" fontId="2" numFmtId="0" xfId="0" applyBorder="1" applyFont="1"/>
    <xf borderId="9" fillId="0" fontId="2" numFmtId="0" xfId="0" applyBorder="1" applyFont="1"/>
    <xf borderId="1" fillId="3" fontId="7" numFmtId="0" xfId="0" applyAlignment="1" applyBorder="1" applyFont="1">
      <alignment horizontal="center"/>
    </xf>
    <xf borderId="4" fillId="3" fontId="5" numFmtId="0" xfId="0" applyAlignment="1" applyBorder="1" applyFont="1">
      <alignment horizontal="right"/>
    </xf>
    <xf borderId="4" fillId="3" fontId="4" numFmtId="0" xfId="0" applyAlignment="1" applyBorder="1" applyFont="1">
      <alignment horizontal="left"/>
    </xf>
    <xf borderId="10" fillId="3" fontId="7" numFmtId="0" xfId="0" applyAlignment="1" applyBorder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4" fillId="3" fontId="7" numFmtId="0" xfId="0" applyAlignment="1" applyBorder="1" applyFont="1">
      <alignment horizontal="center" vertical="top"/>
    </xf>
    <xf borderId="13" fillId="3" fontId="5" numFmtId="0" xfId="0" applyAlignment="1" applyBorder="1" applyFont="1">
      <alignment horizontal="left"/>
    </xf>
    <xf borderId="14" fillId="0" fontId="2" numFmtId="0" xfId="0" applyBorder="1" applyFont="1"/>
    <xf borderId="15" fillId="0" fontId="2" numFmtId="0" xfId="0" applyBorder="1" applyFont="1"/>
    <xf borderId="4" fillId="3" fontId="5" numFmtId="0" xfId="0" applyAlignment="1" applyBorder="1" applyFont="1">
      <alignment horizontal="left"/>
    </xf>
    <xf borderId="4" fillId="3" fontId="8" numFmtId="0" xfId="0" applyAlignment="1" applyBorder="1" applyFont="1">
      <alignment horizontal="left"/>
    </xf>
    <xf borderId="4" fillId="3" fontId="5" numFmtId="164" xfId="0" applyAlignment="1" applyBorder="1" applyFont="1" applyNumberFormat="1">
      <alignment horizontal="left"/>
    </xf>
    <xf borderId="4" fillId="3" fontId="6" numFmtId="0" xfId="0" applyAlignment="1" applyBorder="1" applyFont="1">
      <alignment horizontal="left" readingOrder="0"/>
    </xf>
    <xf borderId="10" fillId="3" fontId="6" numFmtId="0" xfId="0" applyAlignment="1" applyBorder="1" applyFont="1">
      <alignment horizontal="center" readingOrder="0"/>
    </xf>
    <xf borderId="4" fillId="3" fontId="6" numFmtId="0" xfId="0" applyAlignment="1" applyBorder="1" applyFont="1">
      <alignment horizontal="left"/>
    </xf>
    <xf borderId="16" fillId="3" fontId="6" numFmtId="0" xfId="0" applyAlignment="1" applyBorder="1" applyFont="1">
      <alignment horizontal="left"/>
    </xf>
    <xf borderId="16" fillId="3" fontId="5" numFmtId="0" xfId="0" applyBorder="1" applyFont="1"/>
    <xf borderId="16" fillId="3" fontId="8" numFmtId="0" xfId="0" applyAlignment="1" applyBorder="1" applyFont="1">
      <alignment horizontal="left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3" fontId="4" numFmtId="0" xfId="0" applyAlignment="1" applyBorder="1" applyFont="1">
      <alignment vertical="center"/>
    </xf>
    <xf borderId="1" fillId="3" fontId="9" numFmtId="0" xfId="0" applyAlignment="1" applyBorder="1" applyFont="1">
      <alignment horizontal="center"/>
    </xf>
    <xf borderId="21" fillId="3" fontId="10" numFmtId="0" xfId="0" applyAlignment="1" applyBorder="1" applyFont="1">
      <alignment horizontal="center"/>
    </xf>
    <xf borderId="22" fillId="0" fontId="2" numFmtId="0" xfId="0" applyBorder="1" applyFont="1"/>
    <xf borderId="23" fillId="0" fontId="2" numFmtId="0" xfId="0" applyBorder="1" applyFont="1"/>
    <xf borderId="4" fillId="3" fontId="11" numFmtId="0" xfId="0" applyBorder="1" applyFont="1"/>
    <xf borderId="4" fillId="3" fontId="3" numFmtId="0" xfId="0" applyAlignment="1" applyBorder="1" applyFont="1">
      <alignment vertical="center"/>
    </xf>
    <xf borderId="24" fillId="3" fontId="3" numFmtId="0" xfId="0" applyAlignment="1" applyBorder="1" applyFont="1">
      <alignment vertical="center"/>
    </xf>
    <xf borderId="25" fillId="3" fontId="12" numFmtId="0" xfId="0" applyAlignment="1" applyBorder="1" applyFont="1">
      <alignment horizontal="center" vertical="center"/>
    </xf>
    <xf borderId="26" fillId="0" fontId="2" numFmtId="0" xfId="0" applyBorder="1" applyFont="1"/>
    <xf borderId="27" fillId="0" fontId="2" numFmtId="0" xfId="0" applyBorder="1" applyFont="1"/>
    <xf borderId="28" fillId="3" fontId="12" numFmtId="0" xfId="0" applyAlignment="1" applyBorder="1" applyFont="1">
      <alignment horizontal="center" vertical="center"/>
    </xf>
    <xf borderId="29" fillId="3" fontId="12" numFmtId="0" xfId="0" applyAlignment="1" applyBorder="1" applyFont="1">
      <alignment horizontal="center" vertical="center"/>
    </xf>
    <xf borderId="30" fillId="0" fontId="2" numFmtId="0" xfId="0" applyBorder="1" applyFont="1"/>
    <xf borderId="31" fillId="0" fontId="2" numFmtId="0" xfId="0" applyBorder="1" applyFont="1"/>
    <xf borderId="32" fillId="0" fontId="2" numFmtId="0" xfId="0" applyBorder="1" applyFont="1"/>
    <xf borderId="33" fillId="4" fontId="13" numFmtId="0" xfId="0" applyAlignment="1" applyBorder="1" applyFill="1" applyFont="1">
      <alignment horizontal="center" shrinkToFit="0" vertical="center" wrapText="1"/>
    </xf>
    <xf borderId="34" fillId="4" fontId="14" numFmtId="165" xfId="0" applyAlignment="1" applyBorder="1" applyFont="1" applyNumberFormat="1">
      <alignment horizontal="left" shrinkToFit="0" vertical="center" wrapText="1"/>
    </xf>
    <xf borderId="35" fillId="0" fontId="2" numFmtId="0" xfId="0" applyBorder="1" applyFont="1"/>
    <xf borderId="36" fillId="0" fontId="2" numFmtId="0" xfId="0" applyBorder="1" applyFont="1"/>
    <xf borderId="34" fillId="4" fontId="15" numFmtId="166" xfId="0" applyAlignment="1" applyBorder="1" applyFont="1" applyNumberFormat="1">
      <alignment horizontal="right" vertical="center"/>
    </xf>
    <xf borderId="33" fillId="4" fontId="16" numFmtId="167" xfId="0" applyAlignment="1" applyBorder="1" applyFont="1" applyNumberFormat="1">
      <alignment horizontal="center" shrinkToFit="0" vertical="center" wrapText="1"/>
    </xf>
    <xf borderId="37" fillId="4" fontId="17" numFmtId="168" xfId="0" applyAlignment="1" applyBorder="1" applyFont="1" applyNumberFormat="1">
      <alignment horizontal="center" vertical="center"/>
    </xf>
    <xf borderId="38" fillId="0" fontId="2" numFmtId="0" xfId="0" applyBorder="1" applyFont="1"/>
    <xf borderId="35" fillId="4" fontId="18" numFmtId="0" xfId="0" applyAlignment="1" applyBorder="1" applyFont="1">
      <alignment horizontal="center" vertical="center"/>
    </xf>
    <xf borderId="34" fillId="4" fontId="19" numFmtId="169" xfId="0" applyAlignment="1" applyBorder="1" applyFont="1" applyNumberFormat="1">
      <alignment horizontal="center" vertical="center"/>
    </xf>
    <xf borderId="39" fillId="0" fontId="2" numFmtId="0" xfId="0" applyBorder="1" applyFont="1"/>
    <xf borderId="40" fillId="0" fontId="13" numFmtId="0" xfId="0" applyAlignment="1" applyBorder="1" applyFont="1">
      <alignment horizontal="center" shrinkToFit="0" vertical="center" wrapText="1"/>
    </xf>
    <xf borderId="41" fillId="0" fontId="14" numFmtId="165" xfId="0" applyAlignment="1" applyBorder="1" applyFont="1" applyNumberFormat="1">
      <alignment horizontal="left" shrinkToFit="0" vertical="center" wrapText="1"/>
    </xf>
    <xf borderId="42" fillId="0" fontId="2" numFmtId="0" xfId="0" applyBorder="1" applyFont="1"/>
    <xf borderId="43" fillId="0" fontId="2" numFmtId="0" xfId="0" applyBorder="1" applyFont="1"/>
    <xf borderId="41" fillId="0" fontId="15" numFmtId="166" xfId="0" applyAlignment="1" applyBorder="1" applyFont="1" applyNumberFormat="1">
      <alignment horizontal="right" vertical="center"/>
    </xf>
    <xf borderId="44" fillId="0" fontId="16" numFmtId="167" xfId="0" applyAlignment="1" applyBorder="1" applyFont="1" applyNumberFormat="1">
      <alignment horizontal="center" shrinkToFit="0" vertical="center" wrapText="1"/>
    </xf>
    <xf borderId="37" fillId="5" fontId="17" numFmtId="168" xfId="0" applyAlignment="1" applyBorder="1" applyFill="1" applyFont="1" applyNumberFormat="1">
      <alignment horizontal="center" vertical="center"/>
    </xf>
    <xf borderId="42" fillId="3" fontId="18" numFmtId="0" xfId="0" applyAlignment="1" applyBorder="1" applyFont="1">
      <alignment horizontal="center" vertical="center"/>
    </xf>
    <xf borderId="41" fillId="3" fontId="19" numFmtId="169" xfId="0" applyAlignment="1" applyBorder="1" applyFont="1" applyNumberFormat="1">
      <alignment horizontal="center" vertical="center"/>
    </xf>
    <xf borderId="45" fillId="0" fontId="2" numFmtId="0" xfId="0" applyBorder="1" applyFont="1"/>
    <xf borderId="40" fillId="4" fontId="13" numFmtId="0" xfId="0" applyAlignment="1" applyBorder="1" applyFont="1">
      <alignment horizontal="center" shrinkToFit="0" vertical="center" wrapText="1"/>
    </xf>
    <xf borderId="41" fillId="4" fontId="14" numFmtId="165" xfId="0" applyAlignment="1" applyBorder="1" applyFont="1" applyNumberFormat="1">
      <alignment horizontal="left" shrinkToFit="0" vertical="center" wrapText="1"/>
    </xf>
    <xf borderId="41" fillId="4" fontId="15" numFmtId="166" xfId="0" applyAlignment="1" applyBorder="1" applyFont="1" applyNumberFormat="1">
      <alignment horizontal="right" vertical="center"/>
    </xf>
    <xf borderId="44" fillId="4" fontId="16" numFmtId="167" xfId="0" applyAlignment="1" applyBorder="1" applyFont="1" applyNumberFormat="1">
      <alignment horizontal="center" shrinkToFit="0" vertical="center" wrapText="1"/>
    </xf>
    <xf borderId="42" fillId="4" fontId="18" numFmtId="0" xfId="0" applyAlignment="1" applyBorder="1" applyFont="1">
      <alignment horizontal="center" vertical="center"/>
    </xf>
    <xf borderId="41" fillId="4" fontId="19" numFmtId="169" xfId="0" applyAlignment="1" applyBorder="1" applyFont="1" applyNumberFormat="1">
      <alignment horizontal="center" vertical="center"/>
    </xf>
    <xf borderId="41" fillId="3" fontId="18" numFmtId="169" xfId="0" applyAlignment="1" applyBorder="1" applyFont="1" applyNumberFormat="1">
      <alignment horizontal="center" vertical="center"/>
    </xf>
    <xf borderId="46" fillId="4" fontId="13" numFmtId="0" xfId="0" applyAlignment="1" applyBorder="1" applyFont="1">
      <alignment horizontal="center" shrinkToFit="0" vertical="center" wrapText="1"/>
    </xf>
    <xf borderId="47" fillId="4" fontId="14" numFmtId="165" xfId="0" applyAlignment="1" applyBorder="1" applyFont="1" applyNumberFormat="1">
      <alignment horizontal="left" shrinkToFit="0" vertical="center" wrapText="1"/>
    </xf>
    <xf borderId="48" fillId="0" fontId="2" numFmtId="0" xfId="0" applyBorder="1" applyFont="1"/>
    <xf borderId="49" fillId="0" fontId="2" numFmtId="0" xfId="0" applyBorder="1" applyFont="1"/>
    <xf borderId="47" fillId="4" fontId="15" numFmtId="166" xfId="0" applyAlignment="1" applyBorder="1" applyFont="1" applyNumberFormat="1">
      <alignment horizontal="right" vertical="center"/>
    </xf>
    <xf borderId="50" fillId="4" fontId="16" numFmtId="167" xfId="0" applyAlignment="1" applyBorder="1" applyFont="1" applyNumberFormat="1">
      <alignment horizontal="center" shrinkToFit="0" vertical="center" wrapText="1"/>
    </xf>
    <xf borderId="51" fillId="4" fontId="18" numFmtId="0" xfId="0" applyAlignment="1" applyBorder="1" applyFont="1">
      <alignment horizontal="center" vertical="center"/>
    </xf>
    <xf borderId="52" fillId="0" fontId="2" numFmtId="0" xfId="0" applyBorder="1" applyFont="1"/>
    <xf borderId="53" fillId="4" fontId="19" numFmtId="169" xfId="0" applyAlignment="1" applyBorder="1" applyFont="1" applyNumberFormat="1">
      <alignment horizontal="center" vertical="center"/>
    </xf>
    <xf borderId="51" fillId="0" fontId="2" numFmtId="0" xfId="0" applyBorder="1" applyFont="1"/>
    <xf borderId="54" fillId="0" fontId="2" numFmtId="0" xfId="0" applyBorder="1" applyFont="1"/>
    <xf borderId="55" fillId="0" fontId="13" numFmtId="0" xfId="0" applyAlignment="1" applyBorder="1" applyFont="1">
      <alignment horizontal="center" shrinkToFit="0" vertical="center" wrapText="1"/>
    </xf>
    <xf borderId="56" fillId="0" fontId="14" numFmtId="165" xfId="0" applyAlignment="1" applyBorder="1" applyFont="1" applyNumberFormat="1">
      <alignment horizontal="left" shrinkToFit="0" vertical="center" wrapText="1"/>
    </xf>
    <xf borderId="57" fillId="0" fontId="2" numFmtId="0" xfId="0" applyBorder="1" applyFont="1"/>
    <xf borderId="58" fillId="0" fontId="2" numFmtId="0" xfId="0" applyBorder="1" applyFont="1"/>
    <xf borderId="56" fillId="0" fontId="15" numFmtId="166" xfId="0" applyAlignment="1" applyBorder="1" applyFont="1" applyNumberFormat="1">
      <alignment horizontal="right" vertical="center"/>
    </xf>
    <xf borderId="59" fillId="0" fontId="16" numFmtId="167" xfId="0" applyAlignment="1" applyBorder="1" applyFont="1" applyNumberFormat="1">
      <alignment horizontal="center" shrinkToFit="0" vertical="center" wrapText="1"/>
    </xf>
    <xf borderId="60" fillId="3" fontId="18" numFmtId="0" xfId="0" applyAlignment="1" applyBorder="1" applyFont="1">
      <alignment horizontal="center" vertical="center"/>
    </xf>
    <xf borderId="61" fillId="0" fontId="2" numFmtId="0" xfId="0" applyBorder="1" applyFont="1"/>
    <xf borderId="62" fillId="3" fontId="19" numFmtId="169" xfId="0" applyAlignment="1" applyBorder="1" applyFont="1" applyNumberFormat="1">
      <alignment horizontal="center" vertical="center"/>
    </xf>
    <xf borderId="60" fillId="0" fontId="2" numFmtId="0" xfId="0" applyBorder="1" applyFont="1"/>
    <xf borderId="63" fillId="0" fontId="2" numFmtId="0" xfId="0" applyBorder="1" applyFont="1"/>
    <xf borderId="44" fillId="4" fontId="16" numFmtId="167" xfId="0" applyAlignment="1" applyBorder="1" applyFont="1" applyNumberFormat="1">
      <alignment horizontal="center" readingOrder="0" shrinkToFit="0" vertical="center" wrapText="1"/>
    </xf>
    <xf borderId="46" fillId="0" fontId="13" numFmtId="0" xfId="0" applyAlignment="1" applyBorder="1" applyFont="1">
      <alignment horizontal="center" shrinkToFit="0" vertical="center" wrapText="1"/>
    </xf>
    <xf borderId="47" fillId="0" fontId="14" numFmtId="165" xfId="0" applyAlignment="1" applyBorder="1" applyFont="1" applyNumberFormat="1">
      <alignment horizontal="left" shrinkToFit="0" vertical="center" wrapText="1"/>
    </xf>
    <xf borderId="47" fillId="0" fontId="15" numFmtId="166" xfId="0" applyAlignment="1" applyBorder="1" applyFont="1" applyNumberFormat="1">
      <alignment horizontal="right" vertical="center"/>
    </xf>
    <xf borderId="50" fillId="0" fontId="16" numFmtId="167" xfId="0" applyAlignment="1" applyBorder="1" applyFont="1" applyNumberFormat="1">
      <alignment horizontal="center" shrinkToFit="0" vertical="center" wrapText="1"/>
    </xf>
    <xf borderId="51" fillId="3" fontId="18" numFmtId="0" xfId="0" applyAlignment="1" applyBorder="1" applyFont="1">
      <alignment horizontal="center" vertical="center"/>
    </xf>
    <xf borderId="53" fillId="3" fontId="19" numFmtId="169" xfId="0" applyAlignment="1" applyBorder="1" applyFont="1" applyNumberFormat="1">
      <alignment horizontal="center" vertical="center"/>
    </xf>
    <xf borderId="64" fillId="4" fontId="13" numFmtId="0" xfId="0" applyAlignment="1" applyBorder="1" applyFont="1">
      <alignment horizontal="center" shrinkToFit="0" vertical="center" wrapText="1"/>
    </xf>
    <xf borderId="65" fillId="4" fontId="20" numFmtId="165" xfId="0" applyAlignment="1" applyBorder="1" applyFont="1" applyNumberFormat="1">
      <alignment horizontal="left" shrinkToFit="0" vertical="center" wrapText="1"/>
    </xf>
    <xf borderId="66" fillId="0" fontId="2" numFmtId="0" xfId="0" applyBorder="1" applyFont="1"/>
    <xf borderId="67" fillId="0" fontId="2" numFmtId="0" xfId="0" applyBorder="1" applyFont="1"/>
    <xf borderId="65" fillId="4" fontId="15" numFmtId="166" xfId="0" applyAlignment="1" applyBorder="1" applyFont="1" applyNumberFormat="1">
      <alignment horizontal="right" vertical="center"/>
    </xf>
    <xf borderId="68" fillId="4" fontId="16" numFmtId="167" xfId="0" applyAlignment="1" applyBorder="1" applyFont="1" applyNumberFormat="1">
      <alignment horizontal="center" shrinkToFit="0" vertical="center" wrapText="1"/>
    </xf>
    <xf borderId="60" fillId="4" fontId="18" numFmtId="0" xfId="0" applyAlignment="1" applyBorder="1" applyFont="1">
      <alignment horizontal="center" vertical="center"/>
    </xf>
    <xf borderId="62" fillId="4" fontId="19" numFmtId="169" xfId="0" applyAlignment="1" applyBorder="1" applyFont="1" applyNumberFormat="1">
      <alignment horizontal="center" vertical="center"/>
    </xf>
    <xf borderId="40" fillId="0" fontId="13" numFmtId="0" xfId="0" applyAlignment="1" applyBorder="1" applyFont="1">
      <alignment horizontal="center" shrinkToFit="0" wrapText="1"/>
    </xf>
    <xf borderId="44" fillId="0" fontId="16" numFmtId="167" xfId="0" applyAlignment="1" applyBorder="1" applyFont="1" applyNumberFormat="1">
      <alignment horizontal="center" shrinkToFit="0" wrapText="1"/>
    </xf>
    <xf borderId="4" fillId="3" fontId="21" numFmtId="0" xfId="0" applyBorder="1" applyFont="1"/>
    <xf borderId="53" fillId="4" fontId="18" numFmtId="169" xfId="0" applyAlignment="1" applyBorder="1" applyFont="1" applyNumberFormat="1">
      <alignment horizontal="center" vertical="center"/>
    </xf>
    <xf borderId="59" fillId="0" fontId="16" numFmtId="167" xfId="0" applyAlignment="1" applyBorder="1" applyFont="1" applyNumberFormat="1">
      <alignment horizontal="center" readingOrder="0" shrinkToFit="0" vertical="center" wrapText="1"/>
    </xf>
    <xf borderId="41" fillId="4" fontId="20" numFmtId="165" xfId="0" applyAlignment="1" applyBorder="1" applyFont="1" applyNumberFormat="1">
      <alignment horizontal="left" shrinkToFit="0" vertical="center" wrapText="1"/>
    </xf>
    <xf borderId="69" fillId="0" fontId="13" numFmtId="0" xfId="0" applyAlignment="1" applyBorder="1" applyFont="1">
      <alignment horizontal="center" shrinkToFit="0" vertical="center" wrapText="1"/>
    </xf>
    <xf borderId="70" fillId="0" fontId="14" numFmtId="165" xfId="0" applyAlignment="1" applyBorder="1" applyFont="1" applyNumberFormat="1">
      <alignment horizontal="left" shrinkToFit="0" vertical="center" wrapText="1"/>
    </xf>
    <xf borderId="71" fillId="0" fontId="2" numFmtId="0" xfId="0" applyBorder="1" applyFont="1"/>
    <xf borderId="72" fillId="0" fontId="2" numFmtId="0" xfId="0" applyBorder="1" applyFont="1"/>
    <xf borderId="70" fillId="0" fontId="15" numFmtId="166" xfId="0" applyAlignment="1" applyBorder="1" applyFont="1" applyNumberFormat="1">
      <alignment horizontal="right" vertical="center"/>
    </xf>
    <xf borderId="73" fillId="0" fontId="16" numFmtId="167" xfId="0" applyAlignment="1" applyBorder="1" applyFont="1" applyNumberFormat="1">
      <alignment horizontal="center" shrinkToFit="0" vertical="center" wrapText="1"/>
    </xf>
    <xf borderId="71" fillId="3" fontId="18" numFmtId="0" xfId="0" applyAlignment="1" applyBorder="1" applyFont="1">
      <alignment horizontal="center" vertical="center"/>
    </xf>
    <xf borderId="70" fillId="3" fontId="19" numFmtId="169" xfId="0" applyAlignment="1" applyBorder="1" applyFont="1" applyNumberFormat="1">
      <alignment horizontal="center" vertical="center"/>
    </xf>
    <xf borderId="74" fillId="0" fontId="2" numFmtId="0" xfId="0" applyBorder="1" applyFont="1"/>
    <xf borderId="75" fillId="3" fontId="22" numFmtId="165" xfId="0" applyAlignment="1" applyBorder="1" applyFont="1" applyNumberFormat="1">
      <alignment horizontal="left" shrinkToFit="0" vertical="center" wrapText="1"/>
    </xf>
    <xf borderId="76" fillId="0" fontId="2" numFmtId="0" xfId="0" applyBorder="1" applyFont="1"/>
    <xf borderId="77" fillId="0" fontId="2" numFmtId="0" xfId="0" applyBorder="1" applyFont="1"/>
    <xf borderId="75" fillId="3" fontId="23" numFmtId="166" xfId="0" applyAlignment="1" applyBorder="1" applyFont="1" applyNumberFormat="1">
      <alignment horizontal="right" vertical="center"/>
    </xf>
    <xf borderId="4" fillId="3" fontId="3" numFmtId="167" xfId="0" applyBorder="1" applyFont="1" applyNumberFormat="1"/>
    <xf borderId="78" fillId="3" fontId="24" numFmtId="168" xfId="0" applyAlignment="1" applyBorder="1" applyFont="1" applyNumberFormat="1">
      <alignment horizontal="center" vertical="center"/>
    </xf>
    <xf borderId="79" fillId="0" fontId="2" numFmtId="0" xfId="0" applyBorder="1" applyFont="1"/>
    <xf borderId="1" fillId="3" fontId="25" numFmtId="0" xfId="0" applyAlignment="1" applyBorder="1" applyFont="1">
      <alignment horizontal="center" vertical="center"/>
    </xf>
    <xf borderId="1" fillId="3" fontId="22" numFmtId="169" xfId="0" applyAlignment="1" applyBorder="1" applyFont="1" applyNumberFormat="1">
      <alignment horizontal="center" vertical="center"/>
    </xf>
    <xf borderId="80" fillId="3" fontId="3" numFmtId="0" xfId="0" applyBorder="1" applyFont="1"/>
    <xf borderId="81" fillId="3" fontId="22" numFmtId="165" xfId="0" applyAlignment="1" applyBorder="1" applyFont="1" applyNumberFormat="1">
      <alignment horizontal="left" shrinkToFit="0" vertical="center" wrapText="1"/>
    </xf>
    <xf borderId="82" fillId="0" fontId="2" numFmtId="0" xfId="0" applyBorder="1" applyFont="1"/>
    <xf borderId="83" fillId="0" fontId="2" numFmtId="0" xfId="0" applyBorder="1" applyFont="1"/>
    <xf borderId="84" fillId="3" fontId="23" numFmtId="166" xfId="0" applyAlignment="1" applyBorder="1" applyFont="1" applyNumberFormat="1">
      <alignment horizontal="right" vertical="center"/>
    </xf>
    <xf borderId="85" fillId="0" fontId="2" numFmtId="0" xfId="0" applyBorder="1" applyFont="1"/>
    <xf borderId="80" fillId="3" fontId="3" numFmtId="167" xfId="0" applyBorder="1" applyFont="1" applyNumberFormat="1"/>
    <xf borderId="1" fillId="3" fontId="24" numFmtId="168" xfId="0" applyAlignment="1" applyBorder="1" applyFont="1" applyNumberFormat="1">
      <alignment horizontal="center" vertical="center"/>
    </xf>
    <xf borderId="86" fillId="6" fontId="13" numFmtId="0" xfId="0" applyAlignment="1" applyBorder="1" applyFill="1" applyFont="1">
      <alignment horizontal="center" shrinkToFit="0" vertical="center" wrapText="1"/>
    </xf>
    <xf borderId="87" fillId="6" fontId="14" numFmtId="165" xfId="0" applyAlignment="1" applyBorder="1" applyFont="1" applyNumberFormat="1">
      <alignment horizontal="left" shrinkToFit="0" vertical="center" wrapText="1"/>
    </xf>
    <xf borderId="88" fillId="0" fontId="2" numFmtId="0" xfId="0" applyBorder="1" applyFont="1"/>
    <xf borderId="89" fillId="0" fontId="2" numFmtId="0" xfId="0" applyBorder="1" applyFont="1"/>
    <xf borderId="87" fillId="6" fontId="15" numFmtId="166" xfId="0" applyAlignment="1" applyBorder="1" applyFont="1" applyNumberFormat="1">
      <alignment horizontal="right" vertical="center"/>
    </xf>
    <xf borderId="89" fillId="6" fontId="16" numFmtId="167" xfId="0" applyAlignment="1" applyBorder="1" applyFont="1" applyNumberFormat="1">
      <alignment horizontal="center" shrinkToFit="0" vertical="center" wrapText="1"/>
    </xf>
    <xf borderId="34" fillId="6" fontId="17" numFmtId="168" xfId="0" applyAlignment="1" applyBorder="1" applyFont="1" applyNumberFormat="1">
      <alignment horizontal="center" vertical="center"/>
    </xf>
    <xf borderId="34" fillId="6" fontId="18" numFmtId="0" xfId="0" applyAlignment="1" applyBorder="1" applyFont="1">
      <alignment horizontal="center" vertical="center"/>
    </xf>
    <xf borderId="34" fillId="6" fontId="19" numFmtId="169" xfId="0" applyAlignment="1" applyBorder="1" applyFont="1" applyNumberFormat="1">
      <alignment horizontal="center" vertical="center"/>
    </xf>
    <xf borderId="90" fillId="0" fontId="13" numFmtId="0" xfId="0" applyAlignment="1" applyBorder="1" applyFont="1">
      <alignment horizontal="center" shrinkToFit="0" vertical="center" wrapText="1"/>
    </xf>
    <xf borderId="43" fillId="0" fontId="16" numFmtId="167" xfId="0" applyAlignment="1" applyBorder="1" applyFont="1" applyNumberFormat="1">
      <alignment horizontal="center" shrinkToFit="0" vertical="center" wrapText="1"/>
    </xf>
    <xf borderId="41" fillId="3" fontId="17" numFmtId="168" xfId="0" applyAlignment="1" applyBorder="1" applyFont="1" applyNumberFormat="1">
      <alignment horizontal="center" vertical="center"/>
    </xf>
    <xf borderId="41" fillId="3" fontId="18" numFmtId="0" xfId="0" applyAlignment="1" applyBorder="1" applyFont="1">
      <alignment horizontal="center" vertical="center"/>
    </xf>
    <xf borderId="90" fillId="6" fontId="13" numFmtId="0" xfId="0" applyAlignment="1" applyBorder="1" applyFont="1">
      <alignment horizontal="center" shrinkToFit="0" vertical="center" wrapText="1"/>
    </xf>
    <xf borderId="65" fillId="6" fontId="14" numFmtId="165" xfId="0" applyAlignment="1" applyBorder="1" applyFont="1" applyNumberFormat="1">
      <alignment horizontal="left" shrinkToFit="0" vertical="center" wrapText="1"/>
    </xf>
    <xf borderId="41" fillId="6" fontId="15" numFmtId="166" xfId="0" applyAlignment="1" applyBorder="1" applyFont="1" applyNumberFormat="1">
      <alignment horizontal="right" vertical="center"/>
    </xf>
    <xf borderId="43" fillId="6" fontId="16" numFmtId="167" xfId="0" applyAlignment="1" applyBorder="1" applyFont="1" applyNumberFormat="1">
      <alignment horizontal="center" shrinkToFit="0" vertical="center" wrapText="1"/>
    </xf>
    <xf borderId="41" fillId="6" fontId="17" numFmtId="168" xfId="0" applyAlignment="1" applyBorder="1" applyFont="1" applyNumberFormat="1">
      <alignment horizontal="center" vertical="center"/>
    </xf>
    <xf borderId="41" fillId="6" fontId="18" numFmtId="0" xfId="0" applyAlignment="1" applyBorder="1" applyFont="1">
      <alignment horizontal="center" vertical="center"/>
    </xf>
    <xf borderId="41" fillId="6" fontId="19" numFmtId="169" xfId="0" applyAlignment="1" applyBorder="1" applyFont="1" applyNumberFormat="1">
      <alignment horizontal="center" vertical="center"/>
    </xf>
    <xf borderId="41" fillId="6" fontId="14" numFmtId="165" xfId="0" applyAlignment="1" applyBorder="1" applyFont="1" applyNumberFormat="1">
      <alignment horizontal="left" shrinkToFit="0" vertical="center" wrapText="1"/>
    </xf>
    <xf borderId="41" fillId="6" fontId="14" numFmtId="167" xfId="0" applyAlignment="1" applyBorder="1" applyFont="1" applyNumberFormat="1">
      <alignment horizontal="left" shrinkToFit="0" vertical="center" wrapText="1"/>
    </xf>
    <xf borderId="41" fillId="6" fontId="26" numFmtId="166" xfId="0" applyAlignment="1" applyBorder="1" applyFont="1" applyNumberFormat="1">
      <alignment horizontal="right" vertical="center"/>
    </xf>
    <xf borderId="43" fillId="6" fontId="16" numFmtId="167" xfId="0" applyAlignment="1" applyBorder="1" applyFont="1" applyNumberFormat="1">
      <alignment horizontal="center" readingOrder="0" shrinkToFit="0" vertical="center" wrapText="1"/>
    </xf>
    <xf borderId="91" fillId="0" fontId="13" numFmtId="0" xfId="0" applyAlignment="1" applyBorder="1" applyFont="1">
      <alignment horizontal="center" shrinkToFit="0" vertical="center" wrapText="1"/>
    </xf>
    <xf borderId="92" fillId="0" fontId="14" numFmtId="167" xfId="0" applyAlignment="1" applyBorder="1" applyFont="1" applyNumberFormat="1">
      <alignment horizontal="left" shrinkToFit="0" vertical="center" wrapText="1"/>
    </xf>
    <xf borderId="93" fillId="0" fontId="2" numFmtId="0" xfId="0" applyBorder="1" applyFont="1"/>
    <xf borderId="94" fillId="0" fontId="2" numFmtId="0" xfId="0" applyBorder="1" applyFont="1"/>
    <xf borderId="92" fillId="0" fontId="26" numFmtId="166" xfId="0" applyAlignment="1" applyBorder="1" applyFont="1" applyNumberFormat="1">
      <alignment horizontal="right" vertical="center"/>
    </xf>
    <xf borderId="94" fillId="0" fontId="16" numFmtId="167" xfId="0" applyAlignment="1" applyBorder="1" applyFont="1" applyNumberFormat="1">
      <alignment horizontal="center" shrinkToFit="0" vertical="center" wrapText="1"/>
    </xf>
    <xf borderId="70" fillId="3" fontId="18" numFmtId="0" xfId="0" applyAlignment="1" applyBorder="1" applyFont="1">
      <alignment horizontal="center" vertical="center"/>
    </xf>
    <xf borderId="84" fillId="3" fontId="27" numFmtId="0" xfId="0" applyAlignment="1" applyBorder="1" applyFont="1">
      <alignment horizontal="center" shrinkToFit="0" wrapText="1"/>
    </xf>
    <xf borderId="95" fillId="0" fontId="2" numFmtId="0" xfId="0" applyBorder="1" applyFont="1"/>
    <xf borderId="4" fillId="3" fontId="28" numFmtId="0" xfId="0" applyBorder="1" applyFont="1"/>
    <xf borderId="16" fillId="3" fontId="23" numFmtId="0" xfId="0" applyBorder="1" applyFont="1"/>
    <xf borderId="78" fillId="3" fontId="23" numFmtId="0" xfId="0" applyBorder="1" applyFont="1"/>
    <xf borderId="26" fillId="2" fontId="29" numFmtId="170" xfId="0" applyAlignment="1" applyBorder="1" applyFont="1" applyNumberFormat="1">
      <alignment horizontal="left" readingOrder="0" vertical="center"/>
    </xf>
    <xf borderId="28" fillId="3" fontId="30" numFmtId="0" xfId="0" applyAlignment="1" applyBorder="1" applyFont="1">
      <alignment horizontal="center" vertical="center"/>
    </xf>
    <xf borderId="28" fillId="3" fontId="30" numFmtId="169" xfId="0" applyAlignment="1" applyBorder="1" applyFont="1" applyNumberFormat="1">
      <alignment horizontal="center" vertical="center"/>
    </xf>
    <xf borderId="78" fillId="0" fontId="2" numFmtId="0" xfId="0" applyBorder="1" applyFont="1"/>
    <xf borderId="96" fillId="0" fontId="2" numFmtId="0" xfId="0" applyBorder="1" applyFont="1"/>
    <xf borderId="4" fillId="3" fontId="28" numFmtId="0" xfId="0" applyAlignment="1" applyBorder="1" applyFont="1">
      <alignment vertical="top"/>
    </xf>
    <xf borderId="97" fillId="3" fontId="31" numFmtId="0" xfId="0" applyAlignment="1" applyBorder="1" applyFont="1">
      <alignment horizontal="center"/>
    </xf>
    <xf borderId="4" fillId="3" fontId="23" numFmtId="0" xfId="0" applyAlignment="1" applyBorder="1" applyFont="1">
      <alignment vertical="top"/>
    </xf>
    <xf borderId="16" fillId="3" fontId="23" numFmtId="0" xfId="0" applyAlignment="1" applyBorder="1" applyFont="1">
      <alignment vertical="top"/>
    </xf>
    <xf borderId="84" fillId="3" fontId="12" numFmtId="0" xfId="0" applyAlignment="1" applyBorder="1" applyFont="1">
      <alignment horizontal="left" shrinkToFit="0" wrapText="1"/>
    </xf>
    <xf borderId="1" fillId="3" fontId="32" numFmtId="0" xfId="0" applyAlignment="1" applyBorder="1" applyFont="1">
      <alignment horizontal="center"/>
    </xf>
    <xf borderId="4" fillId="3" fontId="33" numFmtId="0" xfId="0" applyAlignment="1" applyBorder="1" applyFont="1">
      <alignment horizontal="center"/>
    </xf>
    <xf borderId="16" fillId="0" fontId="2" numFmtId="0" xfId="0" applyBorder="1" applyFont="1"/>
    <xf borderId="1" fillId="3" fontId="34" numFmtId="0" xfId="0" applyAlignment="1" applyBorder="1" applyFont="1">
      <alignment horizontal="center"/>
    </xf>
    <xf borderId="4" fillId="3" fontId="34" numFmtId="0" xfId="0" applyBorder="1" applyFont="1"/>
    <xf borderId="4" fillId="3" fontId="3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jpg"/><Relationship Id="rId3" Type="http://schemas.openxmlformats.org/officeDocument/2006/relationships/image" Target="../media/image2.png"/><Relationship Id="rId4" Type="http://schemas.openxmlformats.org/officeDocument/2006/relationships/image" Target="../media/image4.png"/><Relationship Id="rId5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11</xdr:row>
      <xdr:rowOff>95250</xdr:rowOff>
    </xdr:from>
    <xdr:ext cx="1219200" cy="371475"/>
    <xdr:sp>
      <xdr:nvSpPr>
        <xdr:cNvPr id="3" name="Shape 3"/>
        <xdr:cNvSpPr txBox="1"/>
      </xdr:nvSpPr>
      <xdr:spPr>
        <a:xfrm>
          <a:off x="4660200" y="3551400"/>
          <a:ext cx="1371600" cy="4572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anchorCtr="0" anchor="ctr" bIns="0" lIns="18000" spcFirstLastPara="1" rIns="1800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1" lang="en-US" sz="10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Les produits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1" lang="en-US" sz="10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de </a:t>
          </a:r>
          <a:r>
            <a:rPr b="1" i="1" lang="en-US" sz="14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Mady</a:t>
          </a:r>
          <a:r>
            <a:rPr b="1" i="1" lang="en-US" sz="10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1</xdr:col>
      <xdr:colOff>76200</xdr:colOff>
      <xdr:row>39</xdr:row>
      <xdr:rowOff>142875</xdr:rowOff>
    </xdr:from>
    <xdr:ext cx="1381125" cy="485775"/>
    <xdr:sp>
      <xdr:nvSpPr>
        <xdr:cNvPr id="4" name="Shape 4"/>
        <xdr:cNvSpPr txBox="1"/>
      </xdr:nvSpPr>
      <xdr:spPr>
        <a:xfrm>
          <a:off x="4660200" y="3537113"/>
          <a:ext cx="1371600" cy="485775"/>
        </a:xfrm>
        <a:prstGeom prst="rect">
          <a:avLst/>
        </a:prstGeom>
        <a:solidFill>
          <a:srgbClr val="8CC643"/>
        </a:solidFill>
        <a:ln>
          <a:noFill/>
        </a:ln>
      </xdr:spPr>
      <xdr:txBody>
        <a:bodyPr anchorCtr="0" anchor="ctr" bIns="0" lIns="18000" spcFirstLastPara="1" rIns="1800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1" lang="en-US" sz="10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La sélection saisonnière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1" lang="en-US" sz="10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de </a:t>
          </a:r>
          <a:r>
            <a:rPr b="1" i="1" lang="en-US" sz="14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Quenotte</a:t>
          </a:r>
          <a:r>
            <a:rPr b="1" i="1" lang="en-US" sz="10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4</xdr:col>
      <xdr:colOff>333375</xdr:colOff>
      <xdr:row>25</xdr:row>
      <xdr:rowOff>47625</xdr:rowOff>
    </xdr:from>
    <xdr:ext cx="933450" cy="171450"/>
    <xdr:sp>
      <xdr:nvSpPr>
        <xdr:cNvPr id="5" name="Shape 5"/>
        <xdr:cNvSpPr txBox="1"/>
      </xdr:nvSpPr>
      <xdr:spPr>
        <a:xfrm>
          <a:off x="4884038" y="3694275"/>
          <a:ext cx="923925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anchorCtr="0" anchor="ctr" bIns="0" lIns="18000" spcFirstLastPara="1" rIns="1800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1" lang="en-US" sz="10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NOUVEAU</a:t>
          </a:r>
          <a:endParaRPr sz="1400"/>
        </a:p>
      </xdr:txBody>
    </xdr:sp>
    <xdr:clientData fLocksWithSheet="0"/>
  </xdr:oneCellAnchor>
  <xdr:oneCellAnchor>
    <xdr:from>
      <xdr:col>5</xdr:col>
      <xdr:colOff>257175</xdr:colOff>
      <xdr:row>35</xdr:row>
      <xdr:rowOff>47625</xdr:rowOff>
    </xdr:from>
    <xdr:ext cx="857250" cy="171450"/>
    <xdr:sp>
      <xdr:nvSpPr>
        <xdr:cNvPr id="6" name="Shape 6"/>
        <xdr:cNvSpPr txBox="1"/>
      </xdr:nvSpPr>
      <xdr:spPr>
        <a:xfrm>
          <a:off x="4922138" y="3694275"/>
          <a:ext cx="847725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anchorCtr="0" anchor="ctr" bIns="0" lIns="18000" spcFirstLastPara="1" rIns="1800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1" lang="en-US" sz="10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NOUVEAU</a:t>
          </a:r>
          <a:endParaRPr sz="1400"/>
        </a:p>
      </xdr:txBody>
    </xdr:sp>
    <xdr:clientData fLocksWithSheet="0"/>
  </xdr:oneCellAnchor>
  <xdr:oneCellAnchor>
    <xdr:from>
      <xdr:col>5</xdr:col>
      <xdr:colOff>161925</xdr:colOff>
      <xdr:row>37</xdr:row>
      <xdr:rowOff>47625</xdr:rowOff>
    </xdr:from>
    <xdr:ext cx="819150" cy="171450"/>
    <xdr:sp>
      <xdr:nvSpPr>
        <xdr:cNvPr id="7" name="Shape 7"/>
        <xdr:cNvSpPr txBox="1"/>
      </xdr:nvSpPr>
      <xdr:spPr>
        <a:xfrm>
          <a:off x="4941188" y="3694275"/>
          <a:ext cx="809625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anchorCtr="0" anchor="ctr" bIns="0" lIns="18000" spcFirstLastPara="1" rIns="1800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1" lang="en-US" sz="1000" u="none" strike="noStrik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NOUVEAU</a:t>
          </a:r>
          <a:endParaRPr sz="1400"/>
        </a:p>
      </xdr:txBody>
    </xdr:sp>
    <xdr:clientData fLocksWithSheet="0"/>
  </xdr:oneCellAnchor>
  <xdr:oneCellAnchor>
    <xdr:from>
      <xdr:col>10</xdr:col>
      <xdr:colOff>161925</xdr:colOff>
      <xdr:row>49</xdr:row>
      <xdr:rowOff>114300</xdr:rowOff>
    </xdr:from>
    <xdr:ext cx="561975" cy="514350"/>
    <xdr:grpSp>
      <xdr:nvGrpSpPr>
        <xdr:cNvPr id="2" name="Shape 2"/>
        <xdr:cNvGrpSpPr/>
      </xdr:nvGrpSpPr>
      <xdr:grpSpPr>
        <a:xfrm>
          <a:off x="5069775" y="3527588"/>
          <a:ext cx="552450" cy="504825"/>
          <a:chOff x="5069775" y="3527588"/>
          <a:chExt cx="552450" cy="504825"/>
        </a:xfrm>
      </xdr:grpSpPr>
      <xdr:cxnSp>
        <xdr:nvCxnSpPr>
          <xdr:cNvPr id="8" name="Shape 8"/>
          <xdr:cNvCxnSpPr/>
        </xdr:nvCxnSpPr>
        <xdr:spPr>
          <a:xfrm flipH="1" rot="10800000">
            <a:off x="5069775" y="3527588"/>
            <a:ext cx="552450" cy="504825"/>
          </a:xfrm>
          <a:prstGeom prst="straightConnector1">
            <a:avLst/>
          </a:prstGeom>
          <a:noFill/>
          <a:ln cap="rnd" cmpd="sng" w="9525">
            <a:solidFill>
              <a:srgbClr val="FF6600"/>
            </a:solidFill>
            <a:prstDash val="dot"/>
            <a:round/>
            <a:headEnd len="med" w="med" type="none"/>
            <a:tailEnd len="med" w="med" type="stealth"/>
          </a:ln>
        </xdr:spPr>
      </xdr:cxnSp>
    </xdr:grpSp>
    <xdr:clientData fLocksWithSheet="0"/>
  </xdr:oneCellAnchor>
  <xdr:oneCellAnchor>
    <xdr:from>
      <xdr:col>10</xdr:col>
      <xdr:colOff>171450</xdr:colOff>
      <xdr:row>50</xdr:row>
      <xdr:rowOff>123825</xdr:rowOff>
    </xdr:from>
    <xdr:ext cx="552450" cy="228600"/>
    <xdr:grpSp>
      <xdr:nvGrpSpPr>
        <xdr:cNvPr id="2" name="Shape 2"/>
        <xdr:cNvGrpSpPr/>
      </xdr:nvGrpSpPr>
      <xdr:grpSpPr>
        <a:xfrm>
          <a:off x="5074538" y="3670463"/>
          <a:ext cx="542925" cy="219075"/>
          <a:chOff x="5074538" y="3670463"/>
          <a:chExt cx="542925" cy="219075"/>
        </a:xfrm>
      </xdr:grpSpPr>
      <xdr:cxnSp>
        <xdr:nvCxnSpPr>
          <xdr:cNvPr id="9" name="Shape 9"/>
          <xdr:cNvCxnSpPr/>
        </xdr:nvCxnSpPr>
        <xdr:spPr>
          <a:xfrm flipH="1" rot="10800000">
            <a:off x="5074538" y="3670463"/>
            <a:ext cx="542925" cy="219075"/>
          </a:xfrm>
          <a:prstGeom prst="straightConnector1">
            <a:avLst/>
          </a:prstGeom>
          <a:noFill/>
          <a:ln cap="rnd" cmpd="sng" w="9525">
            <a:solidFill>
              <a:srgbClr val="FF6600"/>
            </a:solidFill>
            <a:prstDash val="dot"/>
            <a:round/>
            <a:headEnd len="med" w="med" type="none"/>
            <a:tailEnd len="med" w="med" type="stealth"/>
          </a:ln>
        </xdr:spPr>
      </xdr:cxnSp>
    </xdr:grpSp>
    <xdr:clientData fLocksWithSheet="0"/>
  </xdr:oneCellAnchor>
  <xdr:oneCellAnchor>
    <xdr:from>
      <xdr:col>7</xdr:col>
      <xdr:colOff>228600</xdr:colOff>
      <xdr:row>51</xdr:row>
      <xdr:rowOff>123825</xdr:rowOff>
    </xdr:from>
    <xdr:ext cx="981075" cy="476250"/>
    <xdr:sp>
      <xdr:nvSpPr>
        <xdr:cNvPr id="10" name="Shape 10"/>
        <xdr:cNvSpPr txBox="1"/>
      </xdr:nvSpPr>
      <xdr:spPr>
        <a:xfrm>
          <a:off x="4855463" y="3546638"/>
          <a:ext cx="981075" cy="466725"/>
        </a:xfrm>
        <a:prstGeom prst="rect">
          <a:avLst/>
        </a:prstGeom>
        <a:solidFill>
          <a:srgbClr val="FF9900">
            <a:alpha val="49803"/>
          </a:srgbClr>
        </a:solidFill>
        <a:ln cap="rnd" cmpd="sng" w="9525">
          <a:solidFill>
            <a:srgbClr val="FF6600"/>
          </a:solidFill>
          <a:prstDash val="dot"/>
          <a:miter lim="800000"/>
          <a:headEnd len="sm" w="sm" type="none"/>
          <a:tailEnd len="sm" w="sm" type="none"/>
        </a:ln>
        <a:effectLst>
          <a:outerShdw rotWithShape="0" algn="ctr" dir="2700000" dist="17961">
            <a:srgbClr val="FF6600">
              <a:alpha val="49803"/>
            </a:srgbClr>
          </a:outerShdw>
        </a:effectLst>
      </xdr:spPr>
      <xdr:txBody>
        <a:bodyPr anchorCtr="0" anchor="ctr" bIns="0" lIns="0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1" lang="en-US" sz="1000" u="none" strike="noStrike">
              <a:solidFill>
                <a:srgbClr val="993300"/>
              </a:solidFill>
              <a:latin typeface="Times New Roman"/>
              <a:ea typeface="Times New Roman"/>
              <a:cs typeface="Times New Roman"/>
              <a:sym typeface="Times New Roman"/>
            </a:rPr>
            <a:t>Prix à saisir dans ces cases (sans le sigle €)</a:t>
          </a:r>
          <a:endParaRPr sz="1400"/>
        </a:p>
      </xdr:txBody>
    </xdr:sp>
    <xdr:clientData fLocksWithSheet="0"/>
  </xdr:oneCellAnchor>
  <xdr:oneCellAnchor>
    <xdr:from>
      <xdr:col>10</xdr:col>
      <xdr:colOff>152400</xdr:colOff>
      <xdr:row>37</xdr:row>
      <xdr:rowOff>123825</xdr:rowOff>
    </xdr:from>
    <xdr:ext cx="561975" cy="514350"/>
    <xdr:grpSp>
      <xdr:nvGrpSpPr>
        <xdr:cNvPr id="2" name="Shape 2"/>
        <xdr:cNvGrpSpPr/>
      </xdr:nvGrpSpPr>
      <xdr:grpSpPr>
        <a:xfrm>
          <a:off x="5069775" y="3527588"/>
          <a:ext cx="552450" cy="504825"/>
          <a:chOff x="5069775" y="3527588"/>
          <a:chExt cx="552450" cy="504825"/>
        </a:xfrm>
      </xdr:grpSpPr>
      <xdr:cxnSp>
        <xdr:nvCxnSpPr>
          <xdr:cNvPr id="11" name="Shape 11"/>
          <xdr:cNvCxnSpPr/>
        </xdr:nvCxnSpPr>
        <xdr:spPr>
          <a:xfrm flipH="1" rot="10800000">
            <a:off x="5069775" y="3527588"/>
            <a:ext cx="552450" cy="504825"/>
          </a:xfrm>
          <a:prstGeom prst="straightConnector1">
            <a:avLst/>
          </a:prstGeom>
          <a:noFill/>
          <a:ln cap="rnd" cmpd="sng" w="9525">
            <a:solidFill>
              <a:srgbClr val="FF6600"/>
            </a:solidFill>
            <a:prstDash val="dot"/>
            <a:round/>
            <a:headEnd len="med" w="med" type="none"/>
            <a:tailEnd len="med" w="med" type="stealth"/>
          </a:ln>
        </xdr:spPr>
      </xdr:cxnSp>
    </xdr:grpSp>
    <xdr:clientData fLocksWithSheet="0"/>
  </xdr:oneCellAnchor>
  <xdr:oneCellAnchor>
    <xdr:from>
      <xdr:col>10</xdr:col>
      <xdr:colOff>161925</xdr:colOff>
      <xdr:row>38</xdr:row>
      <xdr:rowOff>133350</xdr:rowOff>
    </xdr:from>
    <xdr:ext cx="552450" cy="228600"/>
    <xdr:grpSp>
      <xdr:nvGrpSpPr>
        <xdr:cNvPr id="2" name="Shape 2"/>
        <xdr:cNvGrpSpPr/>
      </xdr:nvGrpSpPr>
      <xdr:grpSpPr>
        <a:xfrm>
          <a:off x="5074538" y="3670463"/>
          <a:ext cx="542925" cy="219075"/>
          <a:chOff x="5074538" y="3670463"/>
          <a:chExt cx="542925" cy="219075"/>
        </a:xfrm>
      </xdr:grpSpPr>
      <xdr:cxnSp>
        <xdr:nvCxnSpPr>
          <xdr:cNvPr id="12" name="Shape 12"/>
          <xdr:cNvCxnSpPr/>
        </xdr:nvCxnSpPr>
        <xdr:spPr>
          <a:xfrm flipH="1" rot="10800000">
            <a:off x="5074538" y="3670463"/>
            <a:ext cx="542925" cy="219075"/>
          </a:xfrm>
          <a:prstGeom prst="straightConnector1">
            <a:avLst/>
          </a:prstGeom>
          <a:noFill/>
          <a:ln cap="rnd" cmpd="sng" w="9525">
            <a:solidFill>
              <a:srgbClr val="FF6600"/>
            </a:solidFill>
            <a:prstDash val="dot"/>
            <a:round/>
            <a:headEnd len="med" w="med" type="none"/>
            <a:tailEnd len="med" w="med" type="stealth"/>
          </a:ln>
        </xdr:spPr>
      </xdr:cxnSp>
    </xdr:grpSp>
    <xdr:clientData fLocksWithSheet="0"/>
  </xdr:oneCellAnchor>
  <xdr:oneCellAnchor>
    <xdr:from>
      <xdr:col>7</xdr:col>
      <xdr:colOff>180975</xdr:colOff>
      <xdr:row>39</xdr:row>
      <xdr:rowOff>76200</xdr:rowOff>
    </xdr:from>
    <xdr:ext cx="981075" cy="457200"/>
    <xdr:sp>
      <xdr:nvSpPr>
        <xdr:cNvPr id="13" name="Shape 13"/>
        <xdr:cNvSpPr txBox="1"/>
      </xdr:nvSpPr>
      <xdr:spPr>
        <a:xfrm>
          <a:off x="4855463" y="3551400"/>
          <a:ext cx="981075" cy="457200"/>
        </a:xfrm>
        <a:prstGeom prst="rect">
          <a:avLst/>
        </a:prstGeom>
        <a:solidFill>
          <a:srgbClr val="FF9900">
            <a:alpha val="49803"/>
          </a:srgbClr>
        </a:solidFill>
        <a:ln cap="rnd" cmpd="sng" w="9525">
          <a:solidFill>
            <a:srgbClr val="FF6600"/>
          </a:solidFill>
          <a:prstDash val="dot"/>
          <a:miter lim="800000"/>
          <a:headEnd len="sm" w="sm" type="none"/>
          <a:tailEnd len="sm" w="sm" type="none"/>
        </a:ln>
        <a:effectLst>
          <a:outerShdw rotWithShape="0" algn="ctr" dir="2700000" dist="17961">
            <a:srgbClr val="FF6600">
              <a:alpha val="49803"/>
            </a:srgbClr>
          </a:outerShdw>
        </a:effectLst>
      </xdr:spPr>
      <xdr:txBody>
        <a:bodyPr anchorCtr="0" anchor="ctr" bIns="0" lIns="0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1" lang="en-US" sz="1000" u="none" strike="noStrike">
              <a:solidFill>
                <a:srgbClr val="993300"/>
              </a:solidFill>
              <a:latin typeface="Times New Roman"/>
              <a:ea typeface="Times New Roman"/>
              <a:cs typeface="Times New Roman"/>
              <a:sym typeface="Times New Roman"/>
            </a:rPr>
            <a:t>Prix à saisir dans ces cases (sans le sigle €)</a:t>
          </a:r>
          <a:endParaRPr sz="1400"/>
        </a:p>
      </xdr:txBody>
    </xdr:sp>
    <xdr:clientData fLocksWithSheet="0"/>
  </xdr:oneCellAnchor>
  <xdr:oneCellAnchor>
    <xdr:from>
      <xdr:col>6</xdr:col>
      <xdr:colOff>314325</xdr:colOff>
      <xdr:row>0</xdr:row>
      <xdr:rowOff>38100</xdr:rowOff>
    </xdr:from>
    <xdr:ext cx="1562100" cy="8572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152400</xdr:colOff>
      <xdr:row>1</xdr:row>
      <xdr:rowOff>104775</xdr:rowOff>
    </xdr:from>
    <xdr:ext cx="1362075" cy="371475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-9525</xdr:rowOff>
    </xdr:from>
    <xdr:ext cx="1724025" cy="323850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28575</xdr:colOff>
      <xdr:row>0</xdr:row>
      <xdr:rowOff>-9525</xdr:rowOff>
    </xdr:from>
    <xdr:ext cx="1362075" cy="323850"/>
    <xdr:pic>
      <xdr:nvPicPr>
        <xdr:cNvPr id="0" name="image4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71450" cy="9525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57"/>
    <col customWidth="1" min="2" max="2" width="5.0"/>
    <col customWidth="1" min="3" max="10" width="9.0"/>
    <col customWidth="1" min="11" max="12" width="6.29"/>
    <col customWidth="1" min="13" max="13" width="9.86"/>
    <col customWidth="1" min="14" max="14" width="7.0"/>
    <col customWidth="1" min="15" max="15" width="5.57"/>
    <col customWidth="1" min="16" max="16" width="4.71"/>
    <col customWidth="1" min="17" max="17" width="5.43"/>
    <col customWidth="1" min="18" max="18" width="5.57"/>
    <col customWidth="1" min="19" max="19" width="4.43"/>
    <col customWidth="1" min="20" max="20" width="7.14"/>
    <col customWidth="1" min="21" max="21" width="2.0"/>
    <col customWidth="1" min="22" max="22" width="11.43"/>
    <col customWidth="1" min="23" max="25" width="10.71"/>
  </cols>
  <sheetData>
    <row r="1" ht="30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</row>
    <row r="2" ht="9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</row>
    <row r="3" ht="15.0" customHeight="1">
      <c r="A3" s="6"/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 t="s">
        <v>0</v>
      </c>
      <c r="R3" s="4"/>
      <c r="S3" s="10"/>
      <c r="T3" s="9"/>
      <c r="U3" s="4"/>
      <c r="V3" s="4"/>
      <c r="W3" s="4"/>
      <c r="X3" s="4"/>
      <c r="Y3" s="4"/>
    </row>
    <row r="4" ht="15.0" customHeight="1">
      <c r="A4" s="11"/>
      <c r="C4" s="1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3"/>
      <c r="P4" s="2"/>
      <c r="Q4" s="2"/>
      <c r="R4" s="2"/>
      <c r="S4" s="2"/>
      <c r="T4" s="3"/>
      <c r="U4" s="4"/>
      <c r="V4" s="4"/>
      <c r="W4" s="4"/>
      <c r="X4" s="4"/>
      <c r="Y4" s="4"/>
    </row>
    <row r="5" ht="23.25" customHeight="1">
      <c r="A5" s="11"/>
      <c r="C5" s="12"/>
      <c r="D5" s="9"/>
      <c r="E5" s="9"/>
      <c r="F5" s="14"/>
      <c r="G5" s="15" t="s">
        <v>1</v>
      </c>
      <c r="H5" s="14"/>
      <c r="I5" s="16"/>
      <c r="J5" s="17"/>
      <c r="K5" s="17"/>
      <c r="L5" s="18"/>
      <c r="M5" s="15" t="s">
        <v>2</v>
      </c>
      <c r="N5" s="9"/>
      <c r="O5" s="16"/>
      <c r="P5" s="17"/>
      <c r="Q5" s="17"/>
      <c r="R5" s="17"/>
      <c r="S5" s="18"/>
      <c r="T5" s="19"/>
      <c r="U5" s="4"/>
      <c r="V5" s="4"/>
      <c r="W5" s="4"/>
      <c r="X5" s="4"/>
      <c r="Y5" s="4"/>
    </row>
    <row r="6" ht="18.75" customHeight="1">
      <c r="A6" s="11"/>
      <c r="C6" s="12"/>
      <c r="D6" s="14"/>
      <c r="E6" s="14"/>
      <c r="F6" s="14"/>
      <c r="G6" s="15"/>
      <c r="H6" s="14"/>
      <c r="I6" s="20"/>
      <c r="J6" s="21"/>
      <c r="K6" s="21"/>
      <c r="L6" s="22"/>
      <c r="M6" s="15"/>
      <c r="N6" s="23"/>
      <c r="O6" s="20"/>
      <c r="P6" s="21"/>
      <c r="Q6" s="21"/>
      <c r="R6" s="21"/>
      <c r="S6" s="22"/>
      <c r="T6" s="24"/>
      <c r="U6" s="4"/>
      <c r="V6" s="4"/>
      <c r="W6" s="4"/>
      <c r="X6" s="4"/>
      <c r="Y6" s="4"/>
    </row>
    <row r="7" ht="15.0" customHeight="1">
      <c r="A7" s="11"/>
      <c r="C7" s="12"/>
      <c r="D7" s="14"/>
      <c r="E7" s="14"/>
      <c r="F7" s="14"/>
      <c r="G7" s="14"/>
      <c r="H7" s="14"/>
      <c r="I7" s="14"/>
      <c r="J7" s="14"/>
      <c r="K7" s="14"/>
      <c r="L7" s="14"/>
      <c r="M7" s="25"/>
      <c r="N7" s="23"/>
      <c r="O7" s="9"/>
      <c r="P7" s="24"/>
      <c r="Q7" s="24"/>
      <c r="R7" s="24"/>
      <c r="S7" s="24"/>
      <c r="T7" s="24"/>
      <c r="U7" s="4"/>
      <c r="V7" s="4"/>
      <c r="W7" s="4"/>
      <c r="X7" s="4"/>
      <c r="Y7" s="4"/>
    </row>
    <row r="8" ht="15.0" customHeight="1">
      <c r="A8" s="11"/>
      <c r="C8" s="12"/>
      <c r="D8" s="26" t="s">
        <v>3</v>
      </c>
      <c r="E8" s="14"/>
      <c r="F8" s="27" t="s">
        <v>4</v>
      </c>
      <c r="G8" s="17"/>
      <c r="H8" s="17"/>
      <c r="I8" s="17"/>
      <c r="J8" s="18"/>
      <c r="K8" s="9"/>
      <c r="L8" s="28"/>
      <c r="M8" s="28"/>
      <c r="N8" s="28"/>
      <c r="O8" s="28"/>
      <c r="P8" s="28"/>
      <c r="Q8" s="28"/>
      <c r="R8" s="24"/>
      <c r="S8" s="24"/>
      <c r="T8" s="24"/>
      <c r="U8" s="4"/>
      <c r="V8" s="4"/>
      <c r="W8" s="4"/>
      <c r="X8" s="4"/>
      <c r="Y8" s="4"/>
    </row>
    <row r="9" ht="15.0" customHeight="1">
      <c r="A9" s="11"/>
      <c r="C9" s="12"/>
      <c r="D9" s="28"/>
      <c r="E9" s="28"/>
      <c r="F9" s="28"/>
      <c r="G9" s="28"/>
      <c r="H9" s="28"/>
      <c r="I9" s="28"/>
      <c r="J9" s="28"/>
      <c r="K9" s="28"/>
      <c r="L9" s="28"/>
      <c r="M9" s="29"/>
      <c r="N9" s="29"/>
      <c r="O9" s="30"/>
      <c r="P9" s="31"/>
      <c r="Q9" s="31"/>
      <c r="R9" s="24"/>
      <c r="S9" s="24"/>
      <c r="T9" s="24"/>
      <c r="U9" s="4"/>
      <c r="V9" s="4"/>
      <c r="W9" s="4"/>
      <c r="X9" s="4"/>
      <c r="Y9" s="4"/>
    </row>
    <row r="10" ht="15.0" customHeight="1">
      <c r="A10" s="11"/>
      <c r="C10" s="12"/>
      <c r="D10" s="14"/>
      <c r="E10" s="14"/>
      <c r="F10" s="14"/>
      <c r="G10" s="14"/>
      <c r="H10" s="14"/>
      <c r="I10" s="14"/>
      <c r="J10" s="14"/>
      <c r="K10" s="14"/>
      <c r="L10" s="14"/>
      <c r="M10" s="23"/>
      <c r="N10" s="14"/>
      <c r="O10" s="14"/>
      <c r="P10" s="24"/>
      <c r="Q10" s="24"/>
      <c r="R10" s="24"/>
      <c r="S10" s="24"/>
      <c r="T10" s="24"/>
      <c r="U10" s="4"/>
      <c r="V10" s="4"/>
      <c r="W10" s="4"/>
      <c r="X10" s="4"/>
      <c r="Y10" s="4"/>
    </row>
    <row r="11" ht="18.75" customHeight="1">
      <c r="A11" s="32"/>
      <c r="B11" s="33"/>
      <c r="C11" s="34"/>
      <c r="D11" s="14"/>
      <c r="E11" s="14"/>
      <c r="F11" s="14"/>
      <c r="G11" s="14"/>
      <c r="H11" s="14"/>
      <c r="I11" s="14"/>
      <c r="J11" s="14"/>
      <c r="K11" s="14"/>
      <c r="L11" s="14"/>
      <c r="M11" s="23"/>
      <c r="N11" s="23"/>
      <c r="O11" s="9"/>
      <c r="P11" s="24"/>
      <c r="Q11" s="24"/>
      <c r="R11" s="24"/>
      <c r="S11" s="24"/>
      <c r="T11" s="24"/>
      <c r="U11" s="4"/>
      <c r="V11" s="4"/>
      <c r="W11" s="4"/>
      <c r="X11" s="4"/>
      <c r="Y11" s="4"/>
    </row>
    <row r="12" ht="15.75" customHeight="1">
      <c r="A12" s="35"/>
      <c r="B12" s="35"/>
      <c r="C12" s="35"/>
      <c r="D12" s="9"/>
      <c r="E12" s="9"/>
      <c r="F12" s="9"/>
      <c r="G12" s="9"/>
      <c r="H12" s="9"/>
      <c r="I12" s="9"/>
      <c r="J12" s="30"/>
      <c r="K12" s="30"/>
      <c r="L12" s="30"/>
      <c r="M12" s="9"/>
      <c r="N12" s="9"/>
      <c r="O12" s="9"/>
      <c r="P12" s="24"/>
      <c r="Q12" s="24"/>
      <c r="R12" s="24"/>
      <c r="S12" s="24"/>
      <c r="T12" s="24"/>
      <c r="U12" s="4"/>
      <c r="V12" s="4"/>
      <c r="W12" s="4"/>
      <c r="X12" s="4"/>
      <c r="Y12" s="4"/>
    </row>
    <row r="13">
      <c r="A13" s="9"/>
      <c r="B13" s="4"/>
      <c r="C13" s="9"/>
      <c r="D13" s="36" t="s">
        <v>5</v>
      </c>
      <c r="E13" s="3"/>
      <c r="F13" s="37" t="s">
        <v>6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24"/>
      <c r="U13" s="4"/>
      <c r="V13" s="4"/>
      <c r="W13" s="4"/>
      <c r="X13" s="4"/>
      <c r="Y13" s="4"/>
    </row>
    <row r="14">
      <c r="A14" s="9"/>
      <c r="B14" s="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40"/>
      <c r="Q14" s="40"/>
      <c r="R14" s="40"/>
      <c r="S14" s="40"/>
      <c r="T14" s="40"/>
      <c r="U14" s="4"/>
      <c r="V14" s="4"/>
      <c r="W14" s="4"/>
      <c r="X14" s="4"/>
      <c r="Y14" s="4"/>
    </row>
    <row r="15" ht="16.5" customHeight="1">
      <c r="A15" s="41"/>
      <c r="B15" s="42"/>
      <c r="C15" s="43" t="s">
        <v>7</v>
      </c>
      <c r="D15" s="44"/>
      <c r="E15" s="44"/>
      <c r="F15" s="44"/>
      <c r="G15" s="44"/>
      <c r="H15" s="44"/>
      <c r="I15" s="44"/>
      <c r="J15" s="45"/>
      <c r="K15" s="46" t="s">
        <v>8</v>
      </c>
      <c r="L15" s="45"/>
      <c r="M15" s="47"/>
      <c r="N15" s="48"/>
      <c r="O15" s="49"/>
      <c r="P15" s="46" t="s">
        <v>9</v>
      </c>
      <c r="Q15" s="45"/>
      <c r="R15" s="46" t="s">
        <v>10</v>
      </c>
      <c r="S15" s="44"/>
      <c r="T15" s="50"/>
      <c r="U15" s="41"/>
      <c r="V15" s="41"/>
      <c r="W15" s="41"/>
      <c r="X15" s="41"/>
      <c r="Y15" s="41"/>
    </row>
    <row r="16" ht="22.5" customHeight="1">
      <c r="A16" s="4"/>
      <c r="B16" s="51">
        <v>100.0</v>
      </c>
      <c r="C16" s="52" t="s">
        <v>11</v>
      </c>
      <c r="D16" s="53"/>
      <c r="E16" s="53"/>
      <c r="F16" s="53"/>
      <c r="G16" s="53"/>
      <c r="H16" s="53"/>
      <c r="I16" s="53"/>
      <c r="J16" s="54"/>
      <c r="K16" s="55">
        <v>880.0</v>
      </c>
      <c r="L16" s="54"/>
      <c r="M16" s="56">
        <v>9.5</v>
      </c>
      <c r="N16" s="57">
        <f t="shared" ref="N16:N39" si="1">M16*1000/K16</f>
        <v>10.79545455</v>
      </c>
      <c r="O16" s="58"/>
      <c r="P16" s="59"/>
      <c r="Q16" s="54"/>
      <c r="R16" s="60" t="str">
        <f t="shared" ref="R16:R51" si="2">IF(P16=0,"",(P16*#REF!))</f>
        <v/>
      </c>
      <c r="S16" s="53"/>
      <c r="T16" s="61"/>
      <c r="U16" s="4"/>
      <c r="V16" s="4"/>
      <c r="W16" s="4"/>
      <c r="X16" s="4"/>
      <c r="Y16" s="4"/>
    </row>
    <row r="17" ht="22.5" customHeight="1">
      <c r="A17" s="4"/>
      <c r="B17" s="62">
        <v>110.0</v>
      </c>
      <c r="C17" s="63" t="s">
        <v>12</v>
      </c>
      <c r="D17" s="64"/>
      <c r="E17" s="64"/>
      <c r="F17" s="64"/>
      <c r="G17" s="64"/>
      <c r="H17" s="64"/>
      <c r="I17" s="64"/>
      <c r="J17" s="65"/>
      <c r="K17" s="66">
        <v>1080.0</v>
      </c>
      <c r="L17" s="65"/>
      <c r="M17" s="67">
        <v>13.0</v>
      </c>
      <c r="N17" s="68">
        <f t="shared" si="1"/>
        <v>12.03703704</v>
      </c>
      <c r="O17" s="58"/>
      <c r="P17" s="69"/>
      <c r="Q17" s="65"/>
      <c r="R17" s="70" t="str">
        <f t="shared" si="2"/>
        <v/>
      </c>
      <c r="S17" s="64"/>
      <c r="T17" s="71"/>
      <c r="U17" s="4"/>
      <c r="V17" s="4"/>
      <c r="W17" s="4"/>
      <c r="X17" s="4"/>
      <c r="Y17" s="4"/>
    </row>
    <row r="18" ht="22.5" customHeight="1">
      <c r="A18" s="4"/>
      <c r="B18" s="72">
        <v>120.0</v>
      </c>
      <c r="C18" s="73" t="s">
        <v>13</v>
      </c>
      <c r="D18" s="64"/>
      <c r="E18" s="64"/>
      <c r="F18" s="64"/>
      <c r="G18" s="64"/>
      <c r="H18" s="64"/>
      <c r="I18" s="64"/>
      <c r="J18" s="65"/>
      <c r="K18" s="74">
        <v>1080.0</v>
      </c>
      <c r="L18" s="65"/>
      <c r="M18" s="75">
        <v>13.0</v>
      </c>
      <c r="N18" s="57">
        <f t="shared" si="1"/>
        <v>12.03703704</v>
      </c>
      <c r="O18" s="58"/>
      <c r="P18" s="76"/>
      <c r="Q18" s="65"/>
      <c r="R18" s="77" t="str">
        <f t="shared" si="2"/>
        <v/>
      </c>
      <c r="S18" s="64"/>
      <c r="T18" s="71"/>
      <c r="U18" s="4"/>
      <c r="V18" s="4"/>
      <c r="W18" s="4"/>
      <c r="X18" s="4"/>
      <c r="Y18" s="4"/>
    </row>
    <row r="19" ht="22.5" customHeight="1">
      <c r="A19" s="4"/>
      <c r="B19" s="62">
        <v>130.0</v>
      </c>
      <c r="C19" s="63" t="s">
        <v>14</v>
      </c>
      <c r="D19" s="64"/>
      <c r="E19" s="64"/>
      <c r="F19" s="64"/>
      <c r="G19" s="64"/>
      <c r="H19" s="64"/>
      <c r="I19" s="64"/>
      <c r="J19" s="65"/>
      <c r="K19" s="66">
        <v>900.0</v>
      </c>
      <c r="L19" s="65"/>
      <c r="M19" s="67">
        <v>11.0</v>
      </c>
      <c r="N19" s="68">
        <f t="shared" si="1"/>
        <v>12.22222222</v>
      </c>
      <c r="O19" s="58"/>
      <c r="P19" s="69"/>
      <c r="Q19" s="65"/>
      <c r="R19" s="78" t="str">
        <f t="shared" si="2"/>
        <v/>
      </c>
      <c r="S19" s="64"/>
      <c r="T19" s="71"/>
      <c r="U19" s="4"/>
      <c r="V19" s="4"/>
      <c r="W19" s="4"/>
      <c r="X19" s="4"/>
      <c r="Y19" s="4"/>
    </row>
    <row r="20" ht="22.5" customHeight="1">
      <c r="A20" s="4"/>
      <c r="B20" s="79">
        <v>200.0</v>
      </c>
      <c r="C20" s="80" t="s">
        <v>15</v>
      </c>
      <c r="D20" s="81"/>
      <c r="E20" s="81"/>
      <c r="F20" s="81"/>
      <c r="G20" s="81"/>
      <c r="H20" s="81"/>
      <c r="I20" s="81"/>
      <c r="J20" s="82"/>
      <c r="K20" s="83">
        <v>660.0</v>
      </c>
      <c r="L20" s="82"/>
      <c r="M20" s="84">
        <v>11.5</v>
      </c>
      <c r="N20" s="57">
        <f t="shared" si="1"/>
        <v>17.42424242</v>
      </c>
      <c r="O20" s="58"/>
      <c r="P20" s="85"/>
      <c r="Q20" s="86"/>
      <c r="R20" s="87" t="str">
        <f t="shared" si="2"/>
        <v/>
      </c>
      <c r="S20" s="88"/>
      <c r="T20" s="89"/>
      <c r="U20" s="4"/>
      <c r="V20" s="4"/>
      <c r="W20" s="4"/>
      <c r="X20" s="4"/>
      <c r="Y20" s="4"/>
    </row>
    <row r="21" ht="22.5" customHeight="1">
      <c r="A21" s="4"/>
      <c r="B21" s="90">
        <v>210.0</v>
      </c>
      <c r="C21" s="91" t="s">
        <v>16</v>
      </c>
      <c r="D21" s="92"/>
      <c r="E21" s="92"/>
      <c r="F21" s="92"/>
      <c r="G21" s="92"/>
      <c r="H21" s="92"/>
      <c r="I21" s="92"/>
      <c r="J21" s="93"/>
      <c r="K21" s="94">
        <v>660.0</v>
      </c>
      <c r="L21" s="93"/>
      <c r="M21" s="95">
        <v>11.5</v>
      </c>
      <c r="N21" s="68">
        <f t="shared" si="1"/>
        <v>17.42424242</v>
      </c>
      <c r="O21" s="58"/>
      <c r="P21" s="96"/>
      <c r="Q21" s="97"/>
      <c r="R21" s="98" t="str">
        <f t="shared" si="2"/>
        <v/>
      </c>
      <c r="S21" s="99"/>
      <c r="T21" s="100"/>
      <c r="U21" s="4"/>
      <c r="V21" s="4"/>
      <c r="W21" s="4"/>
      <c r="X21" s="4"/>
      <c r="Y21" s="4"/>
    </row>
    <row r="22" ht="22.5" customHeight="1">
      <c r="A22" s="4"/>
      <c r="B22" s="72">
        <v>220.0</v>
      </c>
      <c r="C22" s="73" t="s">
        <v>17</v>
      </c>
      <c r="D22" s="64"/>
      <c r="E22" s="64"/>
      <c r="F22" s="64"/>
      <c r="G22" s="64"/>
      <c r="H22" s="64"/>
      <c r="I22" s="64"/>
      <c r="J22" s="65"/>
      <c r="K22" s="74">
        <v>660.0</v>
      </c>
      <c r="L22" s="65"/>
      <c r="M22" s="75">
        <v>12.5</v>
      </c>
      <c r="N22" s="57">
        <f t="shared" si="1"/>
        <v>18.93939394</v>
      </c>
      <c r="O22" s="58"/>
      <c r="P22" s="76"/>
      <c r="Q22" s="65"/>
      <c r="R22" s="77" t="str">
        <f t="shared" si="2"/>
        <v/>
      </c>
      <c r="S22" s="64"/>
      <c r="T22" s="71"/>
      <c r="U22" s="4"/>
      <c r="V22" s="4"/>
      <c r="W22" s="4"/>
      <c r="X22" s="4"/>
      <c r="Y22" s="4"/>
    </row>
    <row r="23" ht="22.5" customHeight="1">
      <c r="A23" s="4"/>
      <c r="B23" s="62">
        <v>230.0</v>
      </c>
      <c r="C23" s="63" t="s">
        <v>18</v>
      </c>
      <c r="D23" s="64"/>
      <c r="E23" s="64"/>
      <c r="F23" s="64"/>
      <c r="G23" s="64"/>
      <c r="H23" s="64"/>
      <c r="I23" s="64"/>
      <c r="J23" s="65"/>
      <c r="K23" s="66">
        <v>675.0</v>
      </c>
      <c r="L23" s="65"/>
      <c r="M23" s="67">
        <v>13.5</v>
      </c>
      <c r="N23" s="68">
        <f t="shared" si="1"/>
        <v>20</v>
      </c>
      <c r="O23" s="58"/>
      <c r="P23" s="69"/>
      <c r="Q23" s="65"/>
      <c r="R23" s="70" t="str">
        <f t="shared" si="2"/>
        <v/>
      </c>
      <c r="S23" s="64"/>
      <c r="T23" s="71"/>
      <c r="U23" s="4"/>
      <c r="V23" s="4"/>
      <c r="W23" s="4"/>
      <c r="X23" s="4"/>
      <c r="Y23" s="4"/>
    </row>
    <row r="24" ht="22.5" customHeight="1">
      <c r="A24" s="4"/>
      <c r="B24" s="72">
        <v>240.0</v>
      </c>
      <c r="C24" s="73" t="s">
        <v>19</v>
      </c>
      <c r="D24" s="64"/>
      <c r="E24" s="64"/>
      <c r="F24" s="64"/>
      <c r="G24" s="64"/>
      <c r="H24" s="64"/>
      <c r="I24" s="64"/>
      <c r="J24" s="65"/>
      <c r="K24" s="74">
        <v>920.0</v>
      </c>
      <c r="L24" s="65"/>
      <c r="M24" s="101">
        <v>12.0</v>
      </c>
      <c r="N24" s="57">
        <f t="shared" si="1"/>
        <v>13.04347826</v>
      </c>
      <c r="O24" s="58"/>
      <c r="P24" s="76"/>
      <c r="Q24" s="65"/>
      <c r="R24" s="77" t="str">
        <f t="shared" si="2"/>
        <v/>
      </c>
      <c r="S24" s="64"/>
      <c r="T24" s="71"/>
      <c r="U24" s="4"/>
      <c r="V24" s="4"/>
      <c r="W24" s="4"/>
      <c r="X24" s="4"/>
      <c r="Y24" s="4"/>
    </row>
    <row r="25" ht="22.5" customHeight="1">
      <c r="A25" s="4"/>
      <c r="B25" s="102">
        <v>250.0</v>
      </c>
      <c r="C25" s="103" t="s">
        <v>20</v>
      </c>
      <c r="D25" s="81"/>
      <c r="E25" s="81"/>
      <c r="F25" s="81"/>
      <c r="G25" s="81"/>
      <c r="H25" s="81"/>
      <c r="I25" s="81"/>
      <c r="J25" s="82"/>
      <c r="K25" s="104">
        <v>600.0</v>
      </c>
      <c r="L25" s="82"/>
      <c r="M25" s="105">
        <v>9.5</v>
      </c>
      <c r="N25" s="68">
        <f t="shared" si="1"/>
        <v>15.83333333</v>
      </c>
      <c r="O25" s="58"/>
      <c r="P25" s="106"/>
      <c r="Q25" s="86"/>
      <c r="R25" s="107" t="str">
        <f t="shared" si="2"/>
        <v/>
      </c>
      <c r="S25" s="88"/>
      <c r="T25" s="89"/>
      <c r="U25" s="4"/>
      <c r="V25" s="4"/>
      <c r="W25" s="4"/>
      <c r="X25" s="4"/>
      <c r="Y25" s="4"/>
    </row>
    <row r="26" ht="22.5" customHeight="1">
      <c r="A26" s="4"/>
      <c r="B26" s="108">
        <v>305.0</v>
      </c>
      <c r="C26" s="109" t="s">
        <v>21</v>
      </c>
      <c r="D26" s="110"/>
      <c r="E26" s="110"/>
      <c r="F26" s="110"/>
      <c r="G26" s="110"/>
      <c r="H26" s="110"/>
      <c r="I26" s="110"/>
      <c r="J26" s="111"/>
      <c r="K26" s="112">
        <v>660.0</v>
      </c>
      <c r="L26" s="111"/>
      <c r="M26" s="113">
        <v>10.0</v>
      </c>
      <c r="N26" s="57">
        <f t="shared" si="1"/>
        <v>15.15151515</v>
      </c>
      <c r="O26" s="58"/>
      <c r="P26" s="114"/>
      <c r="Q26" s="97"/>
      <c r="R26" s="115" t="str">
        <f t="shared" si="2"/>
        <v/>
      </c>
      <c r="S26" s="99"/>
      <c r="T26" s="100"/>
      <c r="U26" s="4"/>
      <c r="V26" s="4"/>
      <c r="W26" s="4"/>
      <c r="X26" s="4"/>
      <c r="Y26" s="4"/>
    </row>
    <row r="27" ht="22.5" customHeight="1">
      <c r="A27" s="4"/>
      <c r="B27" s="116">
        <v>310.0</v>
      </c>
      <c r="C27" s="63" t="s">
        <v>22</v>
      </c>
      <c r="D27" s="64"/>
      <c r="E27" s="64"/>
      <c r="F27" s="64"/>
      <c r="G27" s="64"/>
      <c r="H27" s="64"/>
      <c r="I27" s="64"/>
      <c r="J27" s="65"/>
      <c r="K27" s="66">
        <v>740.0</v>
      </c>
      <c r="L27" s="65"/>
      <c r="M27" s="117">
        <v>11.5</v>
      </c>
      <c r="N27" s="68">
        <f t="shared" si="1"/>
        <v>15.54054054</v>
      </c>
      <c r="O27" s="58"/>
      <c r="P27" s="69"/>
      <c r="Q27" s="65"/>
      <c r="R27" s="70" t="str">
        <f t="shared" si="2"/>
        <v/>
      </c>
      <c r="S27" s="64"/>
      <c r="T27" s="71"/>
      <c r="U27" s="4"/>
      <c r="V27" s="4"/>
      <c r="W27" s="4"/>
      <c r="X27" s="4"/>
      <c r="Y27" s="4"/>
    </row>
    <row r="28" ht="22.5" customHeight="1">
      <c r="A28" s="4"/>
      <c r="B28" s="72">
        <v>320.0</v>
      </c>
      <c r="C28" s="73" t="s">
        <v>23</v>
      </c>
      <c r="D28" s="64"/>
      <c r="E28" s="64"/>
      <c r="F28" s="64"/>
      <c r="G28" s="64"/>
      <c r="H28" s="64"/>
      <c r="I28" s="64"/>
      <c r="J28" s="65"/>
      <c r="K28" s="74">
        <v>660.0</v>
      </c>
      <c r="L28" s="65"/>
      <c r="M28" s="75">
        <v>10.5</v>
      </c>
      <c r="N28" s="57">
        <f t="shared" si="1"/>
        <v>15.90909091</v>
      </c>
      <c r="O28" s="58"/>
      <c r="P28" s="76"/>
      <c r="Q28" s="65"/>
      <c r="R28" s="77" t="str">
        <f t="shared" si="2"/>
        <v/>
      </c>
      <c r="S28" s="64"/>
      <c r="T28" s="71"/>
      <c r="U28" s="4"/>
      <c r="V28" s="4"/>
      <c r="W28" s="4"/>
      <c r="X28" s="4"/>
      <c r="Y28" s="4"/>
    </row>
    <row r="29" ht="22.5" customHeight="1">
      <c r="A29" s="4"/>
      <c r="B29" s="62">
        <v>405.0</v>
      </c>
      <c r="C29" s="63" t="s">
        <v>24</v>
      </c>
      <c r="D29" s="64"/>
      <c r="E29" s="64"/>
      <c r="F29" s="64"/>
      <c r="G29" s="64"/>
      <c r="H29" s="64"/>
      <c r="I29" s="64"/>
      <c r="J29" s="65"/>
      <c r="K29" s="66">
        <v>575.0</v>
      </c>
      <c r="L29" s="65"/>
      <c r="M29" s="67">
        <v>11.5</v>
      </c>
      <c r="N29" s="68">
        <f t="shared" si="1"/>
        <v>20</v>
      </c>
      <c r="O29" s="58"/>
      <c r="P29" s="69"/>
      <c r="Q29" s="65"/>
      <c r="R29" s="70" t="str">
        <f t="shared" si="2"/>
        <v/>
      </c>
      <c r="S29" s="64"/>
      <c r="T29" s="71"/>
      <c r="U29" s="4"/>
      <c r="V29" s="4"/>
      <c r="W29" s="4"/>
      <c r="X29" s="4"/>
      <c r="Y29" s="4"/>
    </row>
    <row r="30" ht="22.5" customHeight="1">
      <c r="A30" s="118"/>
      <c r="B30" s="79">
        <v>415.0</v>
      </c>
      <c r="C30" s="80" t="s">
        <v>25</v>
      </c>
      <c r="D30" s="81"/>
      <c r="E30" s="81"/>
      <c r="F30" s="81"/>
      <c r="G30" s="81"/>
      <c r="H30" s="81"/>
      <c r="I30" s="81"/>
      <c r="J30" s="82"/>
      <c r="K30" s="83">
        <v>990.0</v>
      </c>
      <c r="L30" s="82"/>
      <c r="M30" s="84">
        <v>11.5</v>
      </c>
      <c r="N30" s="57">
        <f t="shared" si="1"/>
        <v>11.61616162</v>
      </c>
      <c r="O30" s="58"/>
      <c r="P30" s="85"/>
      <c r="Q30" s="86"/>
      <c r="R30" s="119" t="str">
        <f t="shared" si="2"/>
        <v/>
      </c>
      <c r="S30" s="88"/>
      <c r="T30" s="89"/>
      <c r="U30" s="118"/>
      <c r="V30" s="118"/>
      <c r="W30" s="118"/>
      <c r="X30" s="118"/>
      <c r="Y30" s="118"/>
    </row>
    <row r="31" ht="22.5" customHeight="1">
      <c r="A31" s="4"/>
      <c r="B31" s="90">
        <v>420.0</v>
      </c>
      <c r="C31" s="91" t="s">
        <v>26</v>
      </c>
      <c r="D31" s="92"/>
      <c r="E31" s="92"/>
      <c r="F31" s="92"/>
      <c r="G31" s="92"/>
      <c r="H31" s="92"/>
      <c r="I31" s="92"/>
      <c r="J31" s="93"/>
      <c r="K31" s="94">
        <v>850.0</v>
      </c>
      <c r="L31" s="93"/>
      <c r="M31" s="120">
        <v>12.5</v>
      </c>
      <c r="N31" s="68">
        <f t="shared" si="1"/>
        <v>14.70588235</v>
      </c>
      <c r="O31" s="58"/>
      <c r="P31" s="96"/>
      <c r="Q31" s="97"/>
      <c r="R31" s="98" t="str">
        <f t="shared" si="2"/>
        <v/>
      </c>
      <c r="S31" s="99"/>
      <c r="T31" s="100"/>
      <c r="U31" s="4"/>
      <c r="V31" s="4"/>
      <c r="W31" s="4"/>
      <c r="X31" s="4"/>
      <c r="Y31" s="4"/>
    </row>
    <row r="32" ht="22.5" customHeight="1">
      <c r="A32" s="4"/>
      <c r="B32" s="72">
        <v>430.0</v>
      </c>
      <c r="C32" s="73" t="s">
        <v>27</v>
      </c>
      <c r="D32" s="64"/>
      <c r="E32" s="64"/>
      <c r="F32" s="64"/>
      <c r="G32" s="64"/>
      <c r="H32" s="64"/>
      <c r="I32" s="64"/>
      <c r="J32" s="65"/>
      <c r="K32" s="74">
        <v>900.0</v>
      </c>
      <c r="L32" s="65"/>
      <c r="M32" s="101">
        <v>13.0</v>
      </c>
      <c r="N32" s="57">
        <f t="shared" si="1"/>
        <v>14.44444444</v>
      </c>
      <c r="O32" s="58"/>
      <c r="P32" s="76"/>
      <c r="Q32" s="65"/>
      <c r="R32" s="77" t="str">
        <f t="shared" si="2"/>
        <v/>
      </c>
      <c r="S32" s="64"/>
      <c r="T32" s="71"/>
      <c r="U32" s="4"/>
      <c r="V32" s="4"/>
      <c r="W32" s="4"/>
      <c r="X32" s="4"/>
      <c r="Y32" s="4"/>
    </row>
    <row r="33" ht="22.5" customHeight="1">
      <c r="A33" s="4"/>
      <c r="B33" s="62">
        <v>500.0</v>
      </c>
      <c r="C33" s="63" t="s">
        <v>28</v>
      </c>
      <c r="D33" s="64"/>
      <c r="E33" s="64"/>
      <c r="F33" s="64"/>
      <c r="G33" s="64"/>
      <c r="H33" s="64"/>
      <c r="I33" s="64"/>
      <c r="J33" s="65"/>
      <c r="K33" s="66">
        <v>880.0</v>
      </c>
      <c r="L33" s="65"/>
      <c r="M33" s="67">
        <v>11.0</v>
      </c>
      <c r="N33" s="68">
        <f t="shared" si="1"/>
        <v>12.5</v>
      </c>
      <c r="O33" s="58"/>
      <c r="P33" s="69"/>
      <c r="Q33" s="65"/>
      <c r="R33" s="70" t="str">
        <f t="shared" si="2"/>
        <v/>
      </c>
      <c r="S33" s="64"/>
      <c r="T33" s="71"/>
      <c r="U33" s="4"/>
      <c r="V33" s="4"/>
      <c r="W33" s="4"/>
      <c r="X33" s="4"/>
      <c r="Y33" s="4"/>
    </row>
    <row r="34" ht="22.5" customHeight="1">
      <c r="A34" s="4"/>
      <c r="B34" s="72">
        <v>510.0</v>
      </c>
      <c r="C34" s="73" t="s">
        <v>29</v>
      </c>
      <c r="D34" s="64"/>
      <c r="E34" s="64"/>
      <c r="F34" s="64"/>
      <c r="G34" s="64"/>
      <c r="H34" s="64"/>
      <c r="I34" s="64"/>
      <c r="J34" s="65"/>
      <c r="K34" s="74">
        <v>575.0</v>
      </c>
      <c r="L34" s="65"/>
      <c r="M34" s="101">
        <v>12.5</v>
      </c>
      <c r="N34" s="57">
        <f t="shared" si="1"/>
        <v>21.73913043</v>
      </c>
      <c r="O34" s="58"/>
      <c r="P34" s="76"/>
      <c r="Q34" s="65"/>
      <c r="R34" s="77" t="str">
        <f t="shared" si="2"/>
        <v/>
      </c>
      <c r="S34" s="64"/>
      <c r="T34" s="71"/>
      <c r="U34" s="4"/>
      <c r="V34" s="4"/>
      <c r="W34" s="4"/>
      <c r="X34" s="4"/>
      <c r="Y34" s="4"/>
    </row>
    <row r="35" ht="22.5" customHeight="1">
      <c r="A35" s="4"/>
      <c r="B35" s="62">
        <v>520.0</v>
      </c>
      <c r="C35" s="63" t="s">
        <v>30</v>
      </c>
      <c r="D35" s="64"/>
      <c r="E35" s="64"/>
      <c r="F35" s="64"/>
      <c r="G35" s="64"/>
      <c r="H35" s="64"/>
      <c r="I35" s="64"/>
      <c r="J35" s="65"/>
      <c r="K35" s="66">
        <v>620.0</v>
      </c>
      <c r="L35" s="65"/>
      <c r="M35" s="67">
        <v>12.0</v>
      </c>
      <c r="N35" s="68">
        <f t="shared" si="1"/>
        <v>19.35483871</v>
      </c>
      <c r="O35" s="58"/>
      <c r="P35" s="69"/>
      <c r="Q35" s="65"/>
      <c r="R35" s="70" t="str">
        <f t="shared" si="2"/>
        <v/>
      </c>
      <c r="S35" s="64"/>
      <c r="T35" s="71"/>
      <c r="U35" s="4"/>
      <c r="V35" s="4"/>
      <c r="W35" s="4"/>
      <c r="X35" s="4"/>
      <c r="Y35" s="4"/>
    </row>
    <row r="36" ht="22.5" customHeight="1">
      <c r="A36" s="4"/>
      <c r="B36" s="72">
        <v>525.0</v>
      </c>
      <c r="C36" s="121" t="s">
        <v>31</v>
      </c>
      <c r="D36" s="64"/>
      <c r="E36" s="64"/>
      <c r="F36" s="64"/>
      <c r="G36" s="64"/>
      <c r="H36" s="64"/>
      <c r="I36" s="64"/>
      <c r="J36" s="65"/>
      <c r="K36" s="74">
        <v>670.0</v>
      </c>
      <c r="L36" s="65"/>
      <c r="M36" s="75">
        <v>12.0</v>
      </c>
      <c r="N36" s="57">
        <f t="shared" si="1"/>
        <v>17.91044776</v>
      </c>
      <c r="O36" s="58"/>
      <c r="P36" s="76"/>
      <c r="Q36" s="65"/>
      <c r="R36" s="77" t="str">
        <f t="shared" si="2"/>
        <v/>
      </c>
      <c r="S36" s="64"/>
      <c r="T36" s="71"/>
      <c r="U36" s="4"/>
      <c r="V36" s="4"/>
      <c r="W36" s="4"/>
      <c r="X36" s="4"/>
      <c r="Y36" s="4"/>
    </row>
    <row r="37" ht="22.5" customHeight="1">
      <c r="A37" s="4"/>
      <c r="B37" s="62">
        <v>530.0</v>
      </c>
      <c r="C37" s="63" t="s">
        <v>32</v>
      </c>
      <c r="D37" s="64"/>
      <c r="E37" s="64"/>
      <c r="F37" s="64"/>
      <c r="G37" s="64"/>
      <c r="H37" s="64"/>
      <c r="I37" s="64"/>
      <c r="J37" s="65"/>
      <c r="K37" s="66">
        <v>425.0</v>
      </c>
      <c r="L37" s="65"/>
      <c r="M37" s="67">
        <v>10.0</v>
      </c>
      <c r="N37" s="68">
        <f t="shared" si="1"/>
        <v>23.52941176</v>
      </c>
      <c r="O37" s="58"/>
      <c r="P37" s="69"/>
      <c r="Q37" s="65"/>
      <c r="R37" s="70" t="str">
        <f t="shared" si="2"/>
        <v/>
      </c>
      <c r="S37" s="64"/>
      <c r="T37" s="71"/>
      <c r="U37" s="4"/>
      <c r="V37" s="4"/>
      <c r="W37" s="4"/>
      <c r="X37" s="4"/>
      <c r="Y37" s="4"/>
    </row>
    <row r="38" ht="22.5" customHeight="1">
      <c r="A38" s="4"/>
      <c r="B38" s="72">
        <v>590.0</v>
      </c>
      <c r="C38" s="121" t="s">
        <v>33</v>
      </c>
      <c r="D38" s="64"/>
      <c r="E38" s="64"/>
      <c r="F38" s="64"/>
      <c r="G38" s="64"/>
      <c r="H38" s="64"/>
      <c r="I38" s="64"/>
      <c r="J38" s="65"/>
      <c r="K38" s="74">
        <v>585.0</v>
      </c>
      <c r="L38" s="65"/>
      <c r="M38" s="101">
        <v>13.0</v>
      </c>
      <c r="N38" s="57">
        <f t="shared" si="1"/>
        <v>22.22222222</v>
      </c>
      <c r="O38" s="58"/>
      <c r="P38" s="76"/>
      <c r="Q38" s="65"/>
      <c r="R38" s="77" t="str">
        <f t="shared" si="2"/>
        <v/>
      </c>
      <c r="S38" s="64"/>
      <c r="T38" s="71"/>
      <c r="U38" s="4"/>
      <c r="V38" s="4"/>
      <c r="W38" s="4"/>
      <c r="X38" s="4"/>
      <c r="Y38" s="4"/>
    </row>
    <row r="39" ht="22.5" customHeight="1">
      <c r="A39" s="4"/>
      <c r="B39" s="122">
        <v>600.0</v>
      </c>
      <c r="C39" s="123" t="s">
        <v>34</v>
      </c>
      <c r="D39" s="124"/>
      <c r="E39" s="124"/>
      <c r="F39" s="124"/>
      <c r="G39" s="124"/>
      <c r="H39" s="124"/>
      <c r="I39" s="124"/>
      <c r="J39" s="125"/>
      <c r="K39" s="126">
        <v>260.0</v>
      </c>
      <c r="L39" s="125"/>
      <c r="M39" s="127">
        <v>12.0</v>
      </c>
      <c r="N39" s="68">
        <f t="shared" si="1"/>
        <v>46.15384615</v>
      </c>
      <c r="O39" s="58"/>
      <c r="P39" s="128"/>
      <c r="Q39" s="125"/>
      <c r="R39" s="129" t="str">
        <f t="shared" si="2"/>
        <v/>
      </c>
      <c r="S39" s="124"/>
      <c r="T39" s="130"/>
      <c r="U39" s="4"/>
      <c r="V39" s="4"/>
      <c r="W39" s="4"/>
      <c r="X39" s="4"/>
      <c r="Y39" s="4"/>
    </row>
    <row r="40" ht="26.25" customHeight="1">
      <c r="A40" s="4"/>
      <c r="B40" s="4"/>
      <c r="C40" s="131"/>
      <c r="D40" s="132"/>
      <c r="E40" s="132"/>
      <c r="F40" s="132"/>
      <c r="G40" s="132"/>
      <c r="H40" s="132"/>
      <c r="I40" s="132"/>
      <c r="J40" s="133"/>
      <c r="K40" s="134"/>
      <c r="L40" s="133"/>
      <c r="M40" s="135"/>
      <c r="N40" s="136"/>
      <c r="O40" s="137"/>
      <c r="P40" s="138"/>
      <c r="Q40" s="3"/>
      <c r="R40" s="139" t="str">
        <f t="shared" si="2"/>
        <v/>
      </c>
      <c r="S40" s="2"/>
      <c r="T40" s="3"/>
      <c r="U40" s="4"/>
      <c r="V40" s="4"/>
      <c r="W40" s="4"/>
      <c r="X40" s="4"/>
      <c r="Y40" s="4"/>
    </row>
    <row r="41" ht="26.25" customHeight="1">
      <c r="A41" s="4"/>
      <c r="B41" s="140"/>
      <c r="C41" s="141"/>
      <c r="D41" s="142"/>
      <c r="E41" s="142"/>
      <c r="F41" s="142"/>
      <c r="G41" s="142"/>
      <c r="H41" s="142"/>
      <c r="I41" s="142"/>
      <c r="J41" s="143"/>
      <c r="K41" s="144"/>
      <c r="L41" s="145"/>
      <c r="M41" s="146"/>
      <c r="N41" s="147"/>
      <c r="O41" s="3"/>
      <c r="P41" s="138"/>
      <c r="Q41" s="3"/>
      <c r="R41" s="139" t="str">
        <f t="shared" si="2"/>
        <v/>
      </c>
      <c r="S41" s="2"/>
      <c r="T41" s="3"/>
      <c r="U41" s="4"/>
      <c r="V41" s="4"/>
      <c r="W41" s="4"/>
      <c r="X41" s="4"/>
      <c r="Y41" s="4"/>
    </row>
    <row r="42" ht="22.5" customHeight="1">
      <c r="A42" s="4"/>
      <c r="B42" s="148">
        <v>140.0</v>
      </c>
      <c r="C42" s="149" t="s">
        <v>35</v>
      </c>
      <c r="D42" s="150"/>
      <c r="E42" s="150"/>
      <c r="F42" s="150"/>
      <c r="G42" s="150"/>
      <c r="H42" s="150"/>
      <c r="I42" s="150"/>
      <c r="J42" s="151"/>
      <c r="K42" s="152">
        <v>480.0</v>
      </c>
      <c r="L42" s="151"/>
      <c r="M42" s="153">
        <v>11.5</v>
      </c>
      <c r="N42" s="154">
        <f t="shared" ref="N42:N51" si="3">M42*1000/K42</f>
        <v>23.95833333</v>
      </c>
      <c r="O42" s="54"/>
      <c r="P42" s="155"/>
      <c r="Q42" s="54"/>
      <c r="R42" s="156" t="str">
        <f t="shared" si="2"/>
        <v/>
      </c>
      <c r="S42" s="53"/>
      <c r="T42" s="61"/>
      <c r="U42" s="4"/>
      <c r="V42" s="4"/>
      <c r="W42" s="4"/>
      <c r="X42" s="4"/>
      <c r="Y42" s="4"/>
    </row>
    <row r="43" ht="22.5" customHeight="1">
      <c r="A43" s="4"/>
      <c r="B43" s="157">
        <v>190.0</v>
      </c>
      <c r="C43" s="91" t="s">
        <v>36</v>
      </c>
      <c r="D43" s="92"/>
      <c r="E43" s="92"/>
      <c r="F43" s="92"/>
      <c r="G43" s="92"/>
      <c r="H43" s="92"/>
      <c r="I43" s="92"/>
      <c r="J43" s="93"/>
      <c r="K43" s="66">
        <v>360.0</v>
      </c>
      <c r="L43" s="65"/>
      <c r="M43" s="158">
        <v>9.5</v>
      </c>
      <c r="N43" s="159">
        <f t="shared" si="3"/>
        <v>26.38888889</v>
      </c>
      <c r="O43" s="65"/>
      <c r="P43" s="160"/>
      <c r="Q43" s="65"/>
      <c r="R43" s="70" t="str">
        <f t="shared" si="2"/>
        <v/>
      </c>
      <c r="S43" s="64"/>
      <c r="T43" s="71"/>
      <c r="U43" s="4"/>
      <c r="V43" s="4"/>
      <c r="W43" s="4"/>
      <c r="X43" s="4"/>
      <c r="Y43" s="4"/>
    </row>
    <row r="44" ht="22.5" customHeight="1">
      <c r="A44" s="4"/>
      <c r="B44" s="161">
        <v>255.0</v>
      </c>
      <c r="C44" s="162" t="s">
        <v>37</v>
      </c>
      <c r="D44" s="110"/>
      <c r="E44" s="110"/>
      <c r="F44" s="110"/>
      <c r="G44" s="110"/>
      <c r="H44" s="110"/>
      <c r="I44" s="110"/>
      <c r="J44" s="111"/>
      <c r="K44" s="163">
        <v>900.0</v>
      </c>
      <c r="L44" s="65"/>
      <c r="M44" s="164">
        <v>11.0</v>
      </c>
      <c r="N44" s="165">
        <f t="shared" si="3"/>
        <v>12.22222222</v>
      </c>
      <c r="O44" s="65"/>
      <c r="P44" s="166"/>
      <c r="Q44" s="65"/>
      <c r="R44" s="167" t="str">
        <f t="shared" si="2"/>
        <v/>
      </c>
      <c r="S44" s="64"/>
      <c r="T44" s="71"/>
      <c r="U44" s="4"/>
      <c r="V44" s="4"/>
      <c r="W44" s="4"/>
      <c r="X44" s="4"/>
      <c r="Y44" s="4"/>
    </row>
    <row r="45" ht="22.5" customHeight="1">
      <c r="A45" s="4"/>
      <c r="B45" s="157">
        <v>260.0</v>
      </c>
      <c r="C45" s="63" t="s">
        <v>38</v>
      </c>
      <c r="D45" s="64"/>
      <c r="E45" s="64"/>
      <c r="F45" s="64"/>
      <c r="G45" s="64"/>
      <c r="H45" s="64"/>
      <c r="I45" s="64"/>
      <c r="J45" s="65"/>
      <c r="K45" s="66">
        <v>730.0</v>
      </c>
      <c r="L45" s="65"/>
      <c r="M45" s="158">
        <v>14.0</v>
      </c>
      <c r="N45" s="159">
        <f t="shared" si="3"/>
        <v>19.17808219</v>
      </c>
      <c r="O45" s="65"/>
      <c r="P45" s="160"/>
      <c r="Q45" s="65"/>
      <c r="R45" s="70" t="str">
        <f t="shared" si="2"/>
        <v/>
      </c>
      <c r="S45" s="64"/>
      <c r="T45" s="71"/>
      <c r="U45" s="4"/>
      <c r="V45" s="4"/>
      <c r="W45" s="4"/>
      <c r="X45" s="4"/>
      <c r="Y45" s="4"/>
    </row>
    <row r="46" ht="22.5" customHeight="1">
      <c r="A46" s="4"/>
      <c r="B46" s="161">
        <v>340.0</v>
      </c>
      <c r="C46" s="168" t="s">
        <v>39</v>
      </c>
      <c r="D46" s="64"/>
      <c r="E46" s="64"/>
      <c r="F46" s="64"/>
      <c r="G46" s="64"/>
      <c r="H46" s="64"/>
      <c r="I46" s="64"/>
      <c r="J46" s="65"/>
      <c r="K46" s="163">
        <v>740.0</v>
      </c>
      <c r="L46" s="65"/>
      <c r="M46" s="164">
        <v>11.5</v>
      </c>
      <c r="N46" s="165">
        <f t="shared" si="3"/>
        <v>15.54054054</v>
      </c>
      <c r="O46" s="65"/>
      <c r="P46" s="166"/>
      <c r="Q46" s="65"/>
      <c r="R46" s="167" t="str">
        <f t="shared" si="2"/>
        <v/>
      </c>
      <c r="S46" s="64"/>
      <c r="T46" s="71"/>
      <c r="U46" s="4"/>
      <c r="V46" s="4"/>
      <c r="W46" s="4"/>
      <c r="X46" s="4"/>
      <c r="Y46" s="4"/>
    </row>
    <row r="47" ht="22.5" customHeight="1">
      <c r="A47" s="4"/>
      <c r="B47" s="157">
        <v>540.0</v>
      </c>
      <c r="C47" s="63" t="s">
        <v>40</v>
      </c>
      <c r="D47" s="64"/>
      <c r="E47" s="64"/>
      <c r="F47" s="64"/>
      <c r="G47" s="64"/>
      <c r="H47" s="64"/>
      <c r="I47" s="64"/>
      <c r="J47" s="65"/>
      <c r="K47" s="66">
        <v>280.0</v>
      </c>
      <c r="L47" s="65"/>
      <c r="M47" s="158">
        <v>10.0</v>
      </c>
      <c r="N47" s="159">
        <f t="shared" si="3"/>
        <v>35.71428571</v>
      </c>
      <c r="O47" s="65"/>
      <c r="P47" s="160"/>
      <c r="Q47" s="65"/>
      <c r="R47" s="70" t="str">
        <f t="shared" si="2"/>
        <v/>
      </c>
      <c r="S47" s="64"/>
      <c r="T47" s="71"/>
      <c r="U47" s="4"/>
      <c r="V47" s="4"/>
      <c r="W47" s="4"/>
      <c r="X47" s="4"/>
      <c r="Y47" s="4"/>
    </row>
    <row r="48" ht="22.5" customHeight="1">
      <c r="A48" s="4"/>
      <c r="B48" s="161">
        <v>670.0</v>
      </c>
      <c r="C48" s="168" t="s">
        <v>41</v>
      </c>
      <c r="D48" s="64"/>
      <c r="E48" s="64"/>
      <c r="F48" s="64"/>
      <c r="G48" s="64"/>
      <c r="H48" s="64"/>
      <c r="I48" s="64"/>
      <c r="J48" s="65"/>
      <c r="K48" s="163">
        <v>390.0</v>
      </c>
      <c r="L48" s="65"/>
      <c r="M48" s="164">
        <v>13.5</v>
      </c>
      <c r="N48" s="165">
        <f t="shared" si="3"/>
        <v>34.61538462</v>
      </c>
      <c r="O48" s="65"/>
      <c r="P48" s="166"/>
      <c r="Q48" s="65"/>
      <c r="R48" s="167" t="str">
        <f t="shared" si="2"/>
        <v/>
      </c>
      <c r="S48" s="64"/>
      <c r="T48" s="71"/>
      <c r="U48" s="4"/>
      <c r="V48" s="4"/>
      <c r="W48" s="4"/>
      <c r="X48" s="4"/>
      <c r="Y48" s="4"/>
    </row>
    <row r="49" ht="22.5" customHeight="1">
      <c r="A49" s="4"/>
      <c r="B49" s="157">
        <v>680.0</v>
      </c>
      <c r="C49" s="63" t="s">
        <v>42</v>
      </c>
      <c r="D49" s="64"/>
      <c r="E49" s="64"/>
      <c r="F49" s="64"/>
      <c r="G49" s="64"/>
      <c r="H49" s="64"/>
      <c r="I49" s="64"/>
      <c r="J49" s="65"/>
      <c r="K49" s="66">
        <v>345.0</v>
      </c>
      <c r="L49" s="65"/>
      <c r="M49" s="158">
        <v>12.5</v>
      </c>
      <c r="N49" s="159">
        <f t="shared" si="3"/>
        <v>36.23188406</v>
      </c>
      <c r="O49" s="65"/>
      <c r="P49" s="160"/>
      <c r="Q49" s="65"/>
      <c r="R49" s="70" t="str">
        <f t="shared" si="2"/>
        <v/>
      </c>
      <c r="S49" s="64"/>
      <c r="T49" s="71"/>
      <c r="U49" s="4"/>
      <c r="V49" s="4"/>
      <c r="W49" s="4"/>
      <c r="X49" s="4"/>
      <c r="Y49" s="4"/>
    </row>
    <row r="50" ht="22.5" customHeight="1">
      <c r="A50" s="4"/>
      <c r="B50" s="161">
        <v>700.0</v>
      </c>
      <c r="C50" s="169" t="s">
        <v>43</v>
      </c>
      <c r="D50" s="64"/>
      <c r="E50" s="64"/>
      <c r="F50" s="64"/>
      <c r="G50" s="64"/>
      <c r="H50" s="64"/>
      <c r="I50" s="64"/>
      <c r="J50" s="65"/>
      <c r="K50" s="170">
        <v>200.0</v>
      </c>
      <c r="L50" s="65"/>
      <c r="M50" s="171">
        <v>11.5</v>
      </c>
      <c r="N50" s="165">
        <f t="shared" si="3"/>
        <v>57.5</v>
      </c>
      <c r="O50" s="65"/>
      <c r="P50" s="166"/>
      <c r="Q50" s="65"/>
      <c r="R50" s="167" t="str">
        <f t="shared" si="2"/>
        <v/>
      </c>
      <c r="S50" s="64"/>
      <c r="T50" s="71"/>
      <c r="U50" s="4"/>
      <c r="V50" s="4"/>
      <c r="W50" s="4"/>
      <c r="X50" s="4"/>
      <c r="Y50" s="4"/>
    </row>
    <row r="51" ht="22.5" customHeight="1">
      <c r="A51" s="4"/>
      <c r="B51" s="172">
        <v>710.0</v>
      </c>
      <c r="C51" s="173" t="s">
        <v>44</v>
      </c>
      <c r="D51" s="174"/>
      <c r="E51" s="174"/>
      <c r="F51" s="174"/>
      <c r="G51" s="174"/>
      <c r="H51" s="174"/>
      <c r="I51" s="174"/>
      <c r="J51" s="175"/>
      <c r="K51" s="176">
        <v>150.0</v>
      </c>
      <c r="L51" s="175"/>
      <c r="M51" s="177">
        <v>9.0</v>
      </c>
      <c r="N51" s="159">
        <f t="shared" si="3"/>
        <v>60</v>
      </c>
      <c r="O51" s="65"/>
      <c r="P51" s="178"/>
      <c r="Q51" s="125"/>
      <c r="R51" s="129" t="str">
        <f t="shared" si="2"/>
        <v/>
      </c>
      <c r="S51" s="124"/>
      <c r="T51" s="130"/>
      <c r="U51" s="4"/>
      <c r="V51" s="4"/>
      <c r="W51" s="4"/>
      <c r="X51" s="4"/>
      <c r="Y51" s="4"/>
    </row>
    <row r="52" ht="22.5" customHeight="1">
      <c r="A52" s="4"/>
      <c r="B52" s="4"/>
      <c r="C52" s="179"/>
      <c r="D52" s="180"/>
      <c r="E52" s="180"/>
      <c r="F52" s="145"/>
      <c r="G52" s="181"/>
      <c r="H52" s="181"/>
      <c r="I52" s="181"/>
      <c r="J52" s="181"/>
      <c r="K52" s="182"/>
      <c r="L52" s="183"/>
      <c r="M52" s="184" t="s">
        <v>45</v>
      </c>
      <c r="N52" s="44"/>
      <c r="O52" s="45"/>
      <c r="P52" s="185">
        <f>SUM(P16:Q51)</f>
        <v>0</v>
      </c>
      <c r="Q52" s="45"/>
      <c r="R52" s="186">
        <f>SUM(R16:T51)</f>
        <v>0</v>
      </c>
      <c r="S52" s="44"/>
      <c r="T52" s="50"/>
      <c r="U52" s="4"/>
      <c r="V52" s="4"/>
      <c r="W52" s="4"/>
      <c r="X52" s="4"/>
      <c r="Y52" s="4"/>
    </row>
    <row r="53" ht="15.75" customHeight="1">
      <c r="A53" s="4"/>
      <c r="B53" s="4"/>
      <c r="C53" s="187"/>
      <c r="D53" s="188"/>
      <c r="E53" s="188"/>
      <c r="F53" s="137"/>
      <c r="G53" s="189"/>
      <c r="H53" s="189"/>
      <c r="I53" s="189"/>
      <c r="J53" s="189"/>
      <c r="K53" s="190"/>
      <c r="L53" s="191"/>
      <c r="M53" s="4"/>
      <c r="N53" s="192"/>
      <c r="O53" s="192"/>
      <c r="P53" s="193"/>
      <c r="Q53" s="180"/>
      <c r="R53" s="180"/>
      <c r="S53" s="180"/>
      <c r="T53" s="145"/>
      <c r="U53" s="4"/>
      <c r="V53" s="4"/>
      <c r="W53" s="4"/>
      <c r="X53" s="4"/>
      <c r="Y53" s="4"/>
    </row>
    <row r="54" ht="15.75" customHeight="1">
      <c r="A54" s="4"/>
      <c r="B54" s="4"/>
      <c r="C54" s="194"/>
      <c r="D54" s="2"/>
      <c r="E54" s="3"/>
      <c r="F54" s="195"/>
      <c r="G54" s="194"/>
      <c r="H54" s="2"/>
      <c r="I54" s="2"/>
      <c r="J54" s="3"/>
      <c r="K54" s="196"/>
      <c r="L54" s="197"/>
      <c r="M54" s="4"/>
      <c r="N54" s="198"/>
      <c r="O54" s="199"/>
      <c r="P54" s="187"/>
      <c r="Q54" s="188"/>
      <c r="R54" s="188"/>
      <c r="S54" s="188"/>
      <c r="T54" s="137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203">
    <mergeCell ref="K36:L36"/>
    <mergeCell ref="K37:L37"/>
    <mergeCell ref="N36:O36"/>
    <mergeCell ref="N37:O37"/>
    <mergeCell ref="C37:J37"/>
    <mergeCell ref="C38:J38"/>
    <mergeCell ref="K38:L38"/>
    <mergeCell ref="N38:O38"/>
    <mergeCell ref="K40:L40"/>
    <mergeCell ref="K41:L41"/>
    <mergeCell ref="N41:O41"/>
    <mergeCell ref="N40:O40"/>
    <mergeCell ref="C41:J41"/>
    <mergeCell ref="C42:J42"/>
    <mergeCell ref="N42:O42"/>
    <mergeCell ref="K42:L42"/>
    <mergeCell ref="N45:O45"/>
    <mergeCell ref="N44:O44"/>
    <mergeCell ref="K44:L44"/>
    <mergeCell ref="K45:L45"/>
    <mergeCell ref="C45:J45"/>
    <mergeCell ref="C46:J46"/>
    <mergeCell ref="N46:O46"/>
    <mergeCell ref="K46:L46"/>
    <mergeCell ref="N49:O49"/>
    <mergeCell ref="N48:O48"/>
    <mergeCell ref="K48:L48"/>
    <mergeCell ref="K49:L49"/>
    <mergeCell ref="C49:J49"/>
    <mergeCell ref="C50:J50"/>
    <mergeCell ref="N50:O50"/>
    <mergeCell ref="K50:L50"/>
    <mergeCell ref="C39:J39"/>
    <mergeCell ref="K39:L39"/>
    <mergeCell ref="C40:J40"/>
    <mergeCell ref="N39:O39"/>
    <mergeCell ref="C43:J43"/>
    <mergeCell ref="C44:J44"/>
    <mergeCell ref="N43:O43"/>
    <mergeCell ref="K43:L43"/>
    <mergeCell ref="C47:J47"/>
    <mergeCell ref="C48:J48"/>
    <mergeCell ref="N47:O47"/>
    <mergeCell ref="K47:L47"/>
    <mergeCell ref="R35:T35"/>
    <mergeCell ref="P35:Q35"/>
    <mergeCell ref="C35:J35"/>
    <mergeCell ref="K35:L35"/>
    <mergeCell ref="C36:J36"/>
    <mergeCell ref="P36:Q36"/>
    <mergeCell ref="R36:T36"/>
    <mergeCell ref="N35:O35"/>
    <mergeCell ref="C16:J16"/>
    <mergeCell ref="K16:L16"/>
    <mergeCell ref="P17:Q17"/>
    <mergeCell ref="R17:T17"/>
    <mergeCell ref="R16:T16"/>
    <mergeCell ref="P16:Q16"/>
    <mergeCell ref="N16:O16"/>
    <mergeCell ref="N17:O17"/>
    <mergeCell ref="C17:J17"/>
    <mergeCell ref="C18:J18"/>
    <mergeCell ref="K18:L18"/>
    <mergeCell ref="R18:T18"/>
    <mergeCell ref="P18:Q18"/>
    <mergeCell ref="N18:O18"/>
    <mergeCell ref="C19:J19"/>
    <mergeCell ref="K19:L19"/>
    <mergeCell ref="P20:Q20"/>
    <mergeCell ref="R20:T20"/>
    <mergeCell ref="R19:T19"/>
    <mergeCell ref="P19:Q19"/>
    <mergeCell ref="N19:O19"/>
    <mergeCell ref="N20:O20"/>
    <mergeCell ref="C20:J20"/>
    <mergeCell ref="C21:J21"/>
    <mergeCell ref="K21:L21"/>
    <mergeCell ref="R21:T21"/>
    <mergeCell ref="P21:Q21"/>
    <mergeCell ref="N21:O21"/>
    <mergeCell ref="C22:J22"/>
    <mergeCell ref="K22:L22"/>
    <mergeCell ref="P23:Q23"/>
    <mergeCell ref="R23:T23"/>
    <mergeCell ref="R22:T22"/>
    <mergeCell ref="P22:Q22"/>
    <mergeCell ref="N22:O22"/>
    <mergeCell ref="N23:O23"/>
    <mergeCell ref="K23:L23"/>
    <mergeCell ref="N24:O24"/>
    <mergeCell ref="N25:O25"/>
    <mergeCell ref="C23:J23"/>
    <mergeCell ref="C24:J24"/>
    <mergeCell ref="K24:L24"/>
    <mergeCell ref="R25:T25"/>
    <mergeCell ref="P25:Q25"/>
    <mergeCell ref="R24:T24"/>
    <mergeCell ref="P24:Q24"/>
    <mergeCell ref="C29:J29"/>
    <mergeCell ref="C30:J30"/>
    <mergeCell ref="K30:L30"/>
    <mergeCell ref="P29:Q29"/>
    <mergeCell ref="N29:O29"/>
    <mergeCell ref="N30:O30"/>
    <mergeCell ref="N27:O27"/>
    <mergeCell ref="N28:O28"/>
    <mergeCell ref="C28:J28"/>
    <mergeCell ref="K28:L28"/>
    <mergeCell ref="P26:Q26"/>
    <mergeCell ref="R27:T27"/>
    <mergeCell ref="P27:Q27"/>
    <mergeCell ref="R26:T26"/>
    <mergeCell ref="N26:O26"/>
    <mergeCell ref="K32:L32"/>
    <mergeCell ref="K33:L33"/>
    <mergeCell ref="N32:O32"/>
    <mergeCell ref="N33:O33"/>
    <mergeCell ref="C33:J33"/>
    <mergeCell ref="C34:J34"/>
    <mergeCell ref="K34:L34"/>
    <mergeCell ref="N34:O34"/>
    <mergeCell ref="P15:Q15"/>
    <mergeCell ref="R15:T15"/>
    <mergeCell ref="D13:E13"/>
    <mergeCell ref="C15:J15"/>
    <mergeCell ref="K15:L15"/>
    <mergeCell ref="F13:S13"/>
    <mergeCell ref="M15:O15"/>
    <mergeCell ref="K17:L17"/>
    <mergeCell ref="F8:J8"/>
    <mergeCell ref="A3:C11"/>
    <mergeCell ref="O4:T4"/>
    <mergeCell ref="O5:S5"/>
    <mergeCell ref="O6:S6"/>
    <mergeCell ref="I5:L5"/>
    <mergeCell ref="A1:U1"/>
    <mergeCell ref="I6:L6"/>
    <mergeCell ref="K20:L20"/>
    <mergeCell ref="C31:J31"/>
    <mergeCell ref="K31:L31"/>
    <mergeCell ref="C32:J32"/>
    <mergeCell ref="N31:O31"/>
    <mergeCell ref="P52:Q52"/>
    <mergeCell ref="K53:K54"/>
    <mergeCell ref="P53:T54"/>
    <mergeCell ref="G54:J54"/>
    <mergeCell ref="M52:O52"/>
    <mergeCell ref="C51:J51"/>
    <mergeCell ref="R52:T52"/>
    <mergeCell ref="R51:T51"/>
    <mergeCell ref="P51:Q51"/>
    <mergeCell ref="N51:O51"/>
    <mergeCell ref="K51:L51"/>
    <mergeCell ref="C25:J25"/>
    <mergeCell ref="K25:L25"/>
    <mergeCell ref="C26:J26"/>
    <mergeCell ref="C27:J27"/>
    <mergeCell ref="K27:L27"/>
    <mergeCell ref="K26:L26"/>
    <mergeCell ref="K29:L29"/>
    <mergeCell ref="P28:Q28"/>
    <mergeCell ref="C52:F53"/>
    <mergeCell ref="C54:E54"/>
    <mergeCell ref="R50:T50"/>
    <mergeCell ref="P50:Q50"/>
    <mergeCell ref="R49:T49"/>
    <mergeCell ref="P49:Q49"/>
    <mergeCell ref="P48:Q48"/>
    <mergeCell ref="R48:T48"/>
    <mergeCell ref="R47:T47"/>
    <mergeCell ref="P47:Q47"/>
    <mergeCell ref="R46:T46"/>
    <mergeCell ref="P46:Q46"/>
    <mergeCell ref="R45:T45"/>
    <mergeCell ref="P45:Q45"/>
    <mergeCell ref="P44:Q44"/>
    <mergeCell ref="R44:T44"/>
    <mergeCell ref="R43:T43"/>
    <mergeCell ref="P43:Q43"/>
    <mergeCell ref="R42:T42"/>
    <mergeCell ref="P42:Q42"/>
    <mergeCell ref="R41:T41"/>
    <mergeCell ref="P41:Q41"/>
    <mergeCell ref="P40:Q40"/>
    <mergeCell ref="P39:Q39"/>
    <mergeCell ref="P38:Q38"/>
    <mergeCell ref="P37:Q37"/>
    <mergeCell ref="P33:Q33"/>
    <mergeCell ref="P32:Q32"/>
    <mergeCell ref="R40:T40"/>
    <mergeCell ref="R39:T39"/>
    <mergeCell ref="R38:T38"/>
    <mergeCell ref="R37:T37"/>
    <mergeCell ref="R34:T34"/>
    <mergeCell ref="P34:Q34"/>
    <mergeCell ref="R33:T33"/>
    <mergeCell ref="R29:T29"/>
    <mergeCell ref="R28:T28"/>
    <mergeCell ref="R32:T32"/>
    <mergeCell ref="R31:T31"/>
    <mergeCell ref="P31:Q31"/>
    <mergeCell ref="R30:T30"/>
    <mergeCell ref="P30:Q30"/>
  </mergeCells>
  <printOptions horizontalCentered="1" verticalCentered="1"/>
  <pageMargins bottom="0.15748031496062992" footer="0.0" header="0.0" left="0.03937007874015748" right="0.03937007874015748" top="0.15748031496062992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2015-07-02T13:16:04Z</dcterms:created>
  <dc:creator>Anne Robinet</dc:creator>
</cp:coreProperties>
</file>